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0245" windowHeight="8160" tabRatio="696" activeTab="2"/>
  </bookViews>
  <sheets>
    <sheet name="Female Dec's" sheetId="17" r:id="rId1"/>
    <sheet name="Male Dec's" sheetId="16" r:id="rId2"/>
    <sheet name="U11G" sheetId="14" r:id="rId3"/>
    <sheet name="U13G" sheetId="3" r:id="rId4"/>
    <sheet name="U15G" sheetId="6" r:id="rId5"/>
    <sheet name="U17W" sheetId="7" r:id="rId6"/>
    <sheet name="SW" sheetId="9" r:id="rId7"/>
    <sheet name="U11B" sheetId="15" r:id="rId8"/>
    <sheet name="U13B" sheetId="4" r:id="rId9"/>
    <sheet name="U15B" sheetId="5" r:id="rId10"/>
    <sheet name="U17M" sheetId="8" r:id="rId11"/>
    <sheet name="SM" sheetId="10" r:id="rId12"/>
    <sheet name="Results" sheetId="11" r:id="rId13"/>
    <sheet name="N-Crs" sheetId="13" r:id="rId14"/>
    <sheet name="Data" sheetId="12" r:id="rId15"/>
  </sheets>
  <definedNames>
    <definedName name="Clubs">Data!$A$3:$A$10</definedName>
    <definedName name="_xlnm.Print_Titles" localSheetId="13">'N-Crs'!$1:$1</definedName>
  </definedNames>
  <calcPr calcId="145621"/>
</workbook>
</file>

<file path=xl/calcChain.xml><?xml version="1.0" encoding="utf-8"?>
<calcChain xmlns="http://schemas.openxmlformats.org/spreadsheetml/2006/main">
  <c r="Q24" i="14" l="1"/>
  <c r="K24" i="14"/>
  <c r="O24" i="6"/>
  <c r="K24" i="6"/>
  <c r="M3" i="10"/>
  <c r="N3" i="10"/>
  <c r="Q3" i="10"/>
  <c r="K6" i="10"/>
  <c r="L6" i="10"/>
  <c r="M6" i="10"/>
  <c r="N6" i="10"/>
  <c r="O6" i="10"/>
  <c r="Q6" i="10"/>
  <c r="R6" i="10"/>
  <c r="L9" i="10"/>
  <c r="M9" i="10"/>
  <c r="N9" i="10"/>
  <c r="O9" i="10"/>
  <c r="Q9" i="10"/>
  <c r="R9" i="10"/>
  <c r="K12" i="10"/>
  <c r="L12" i="10"/>
  <c r="M12" i="10"/>
  <c r="N12" i="10"/>
  <c r="O12" i="10"/>
  <c r="Q12" i="10"/>
  <c r="R12" i="10"/>
  <c r="L15" i="10"/>
  <c r="M15" i="10"/>
  <c r="N15" i="10"/>
  <c r="Q15" i="10"/>
  <c r="K18" i="10"/>
  <c r="L18" i="10"/>
  <c r="M18" i="10"/>
  <c r="N18" i="10"/>
  <c r="P18" i="10"/>
  <c r="Q18" i="10"/>
  <c r="R18" i="10"/>
  <c r="M21" i="10"/>
  <c r="N21" i="10"/>
  <c r="P21" i="10"/>
  <c r="K24" i="10"/>
  <c r="L24" i="10"/>
  <c r="M24" i="10"/>
  <c r="N24" i="10"/>
  <c r="P24" i="10"/>
  <c r="Q24" i="10"/>
  <c r="R24" i="10"/>
  <c r="M27" i="10"/>
  <c r="N27" i="10"/>
  <c r="O27" i="10"/>
  <c r="P27" i="10"/>
  <c r="Q27" i="10"/>
  <c r="R27" i="10"/>
  <c r="K30" i="10"/>
  <c r="M30" i="10"/>
  <c r="N30" i="10"/>
  <c r="O30" i="10"/>
  <c r="P30" i="10"/>
  <c r="Q30" i="10"/>
  <c r="R30" i="10"/>
  <c r="K33" i="10"/>
  <c r="L33" i="10"/>
  <c r="M33" i="10"/>
  <c r="N33" i="10"/>
  <c r="O33" i="10"/>
  <c r="P33" i="10"/>
  <c r="Q33" i="10"/>
  <c r="R33" i="10"/>
  <c r="K36" i="10"/>
  <c r="L36" i="10"/>
  <c r="M36" i="10"/>
  <c r="N36" i="10"/>
  <c r="O36" i="10"/>
  <c r="P36" i="10"/>
  <c r="Q36" i="10"/>
  <c r="R36" i="10"/>
  <c r="K39" i="10"/>
  <c r="L39" i="10"/>
  <c r="M39" i="10"/>
  <c r="N39" i="10"/>
  <c r="O39" i="10"/>
  <c r="P39" i="10"/>
  <c r="Q39" i="10"/>
  <c r="R39" i="10"/>
  <c r="K42" i="10"/>
  <c r="L42" i="10"/>
  <c r="M42" i="10"/>
  <c r="N42" i="10"/>
  <c r="O42" i="10"/>
  <c r="P42" i="10"/>
  <c r="Q42" i="10"/>
  <c r="R42" i="10"/>
  <c r="L44" i="10"/>
  <c r="M44" i="10"/>
  <c r="N44" i="10"/>
  <c r="O44" i="10"/>
  <c r="Q44" i="10"/>
  <c r="K48" i="10"/>
  <c r="L48" i="10"/>
  <c r="M48" i="10"/>
  <c r="N48" i="10"/>
  <c r="O48" i="10"/>
  <c r="P48" i="10"/>
  <c r="Q48" i="10"/>
  <c r="R48" i="10"/>
  <c r="P46" i="10" l="1"/>
  <c r="L46" i="10"/>
  <c r="R46" i="10"/>
  <c r="N46" i="10"/>
  <c r="Q46" i="10"/>
  <c r="M46" i="10"/>
  <c r="O46" i="10"/>
  <c r="K46" i="10"/>
  <c r="T44" i="11"/>
  <c r="S44" i="11"/>
  <c r="R44" i="11"/>
  <c r="Q44" i="11"/>
  <c r="P44" i="11"/>
  <c r="O44" i="11"/>
  <c r="N44" i="11"/>
  <c r="M44" i="11"/>
  <c r="J44" i="11"/>
  <c r="I44" i="11"/>
  <c r="H44" i="11"/>
  <c r="G44" i="11"/>
  <c r="F44" i="11"/>
  <c r="E44" i="11"/>
  <c r="D44" i="11"/>
  <c r="C44" i="11"/>
  <c r="R48" i="8" l="1"/>
  <c r="Q48" i="8"/>
  <c r="P48" i="8"/>
  <c r="O48" i="8"/>
  <c r="N48" i="8"/>
  <c r="M48" i="8"/>
  <c r="L48" i="8"/>
  <c r="K48" i="8"/>
  <c r="Q44" i="8"/>
  <c r="N44" i="8"/>
  <c r="M44" i="8"/>
  <c r="L44" i="8"/>
  <c r="K44" i="8"/>
  <c r="R42" i="8"/>
  <c r="Q42" i="8"/>
  <c r="P42" i="8"/>
  <c r="O42" i="8"/>
  <c r="N42" i="8"/>
  <c r="M42" i="8"/>
  <c r="L42" i="8"/>
  <c r="K42" i="8"/>
  <c r="R39" i="8"/>
  <c r="Q39" i="8"/>
  <c r="P39" i="8"/>
  <c r="O39" i="8"/>
  <c r="N39" i="8"/>
  <c r="M39" i="8"/>
  <c r="L39" i="8"/>
  <c r="K39" i="8"/>
  <c r="R36" i="8"/>
  <c r="Q36" i="8"/>
  <c r="P36" i="8"/>
  <c r="O36" i="8"/>
  <c r="N36" i="8"/>
  <c r="M36" i="8"/>
  <c r="L36" i="8"/>
  <c r="K36" i="8"/>
  <c r="R33" i="8"/>
  <c r="Q33" i="8"/>
  <c r="P33" i="8"/>
  <c r="O33" i="8"/>
  <c r="N33" i="8"/>
  <c r="M33" i="8"/>
  <c r="L33" i="8"/>
  <c r="K33" i="8"/>
  <c r="Q30" i="8"/>
  <c r="P30" i="8"/>
  <c r="O30" i="8"/>
  <c r="N30" i="8"/>
  <c r="M30" i="8"/>
  <c r="L30" i="8"/>
  <c r="K30" i="8"/>
  <c r="Q27" i="8"/>
  <c r="P27" i="8"/>
  <c r="O27" i="8"/>
  <c r="M27" i="8"/>
  <c r="L27" i="8"/>
  <c r="R24" i="8"/>
  <c r="Q24" i="8"/>
  <c r="P24" i="8"/>
  <c r="N24" i="8"/>
  <c r="M24" i="8"/>
  <c r="L24" i="8"/>
  <c r="K24" i="8"/>
  <c r="Q21" i="8"/>
  <c r="P21" i="8"/>
  <c r="N21" i="8"/>
  <c r="M21" i="8"/>
  <c r="L21" i="8"/>
  <c r="R18" i="8"/>
  <c r="Q18" i="8"/>
  <c r="O18" i="8"/>
  <c r="N18" i="8"/>
  <c r="M18" i="8"/>
  <c r="L18" i="8"/>
  <c r="K18" i="8"/>
  <c r="Q15" i="8"/>
  <c r="N15" i="8"/>
  <c r="M15" i="8"/>
  <c r="L15" i="8"/>
  <c r="K15" i="8"/>
  <c r="Q12" i="8"/>
  <c r="P12" i="8"/>
  <c r="O12" i="8"/>
  <c r="N12" i="8"/>
  <c r="M12" i="8"/>
  <c r="L12" i="8"/>
  <c r="K12" i="8"/>
  <c r="Q9" i="8"/>
  <c r="O9" i="8"/>
  <c r="M9" i="8"/>
  <c r="L9" i="8"/>
  <c r="K9" i="8"/>
  <c r="Q6" i="8"/>
  <c r="P6" i="8"/>
  <c r="O6" i="8"/>
  <c r="N6" i="8"/>
  <c r="M6" i="8"/>
  <c r="L6" i="8"/>
  <c r="K6" i="8"/>
  <c r="Q3" i="8"/>
  <c r="P3" i="8"/>
  <c r="M3" i="8"/>
  <c r="L3" i="8"/>
  <c r="R48" i="5"/>
  <c r="Q48" i="5"/>
  <c r="P48" i="5"/>
  <c r="O48" i="5"/>
  <c r="N48" i="5"/>
  <c r="M48" i="5"/>
  <c r="L48" i="5"/>
  <c r="K48" i="5"/>
  <c r="Q44" i="5"/>
  <c r="P44" i="5"/>
  <c r="N44" i="5"/>
  <c r="M44" i="5"/>
  <c r="L44" i="5"/>
  <c r="K44" i="5"/>
  <c r="R42" i="5"/>
  <c r="Q42" i="5"/>
  <c r="P42" i="5"/>
  <c r="O42" i="5"/>
  <c r="N42" i="5"/>
  <c r="M42" i="5"/>
  <c r="L42" i="5"/>
  <c r="K42" i="5"/>
  <c r="R39" i="5"/>
  <c r="Q39" i="5"/>
  <c r="P39" i="5"/>
  <c r="O39" i="5"/>
  <c r="N39" i="5"/>
  <c r="M39" i="5"/>
  <c r="L39" i="5"/>
  <c r="K39" i="5"/>
  <c r="R36" i="5"/>
  <c r="Q36" i="5"/>
  <c r="P36" i="5"/>
  <c r="O36" i="5"/>
  <c r="N36" i="5"/>
  <c r="M36" i="5"/>
  <c r="L36" i="5"/>
  <c r="K36" i="5"/>
  <c r="R33" i="5"/>
  <c r="Q33" i="5"/>
  <c r="P33" i="5"/>
  <c r="O33" i="5"/>
  <c r="N33" i="5"/>
  <c r="M33" i="5"/>
  <c r="L33" i="5"/>
  <c r="K33" i="5"/>
  <c r="R30" i="5"/>
  <c r="Q30" i="5"/>
  <c r="P30" i="5"/>
  <c r="N30" i="5"/>
  <c r="M30" i="5"/>
  <c r="L30" i="5"/>
  <c r="K30" i="5"/>
  <c r="P27" i="5"/>
  <c r="L27" i="5"/>
  <c r="K27" i="5"/>
  <c r="R24" i="5"/>
  <c r="P24" i="5"/>
  <c r="O24" i="5"/>
  <c r="N24" i="5"/>
  <c r="M24" i="5"/>
  <c r="L24" i="5"/>
  <c r="K24" i="5"/>
  <c r="P21" i="5"/>
  <c r="N21" i="5"/>
  <c r="M21" i="5"/>
  <c r="L21" i="5"/>
  <c r="K21" i="5"/>
  <c r="R18" i="5"/>
  <c r="Q18" i="5"/>
  <c r="P18" i="5"/>
  <c r="O18" i="5"/>
  <c r="N18" i="5"/>
  <c r="L18" i="5"/>
  <c r="K18" i="5"/>
  <c r="Q15" i="5"/>
  <c r="N15" i="5"/>
  <c r="L15" i="5"/>
  <c r="K15" i="5"/>
  <c r="R12" i="5"/>
  <c r="Q12" i="5"/>
  <c r="Q46" i="5" s="1"/>
  <c r="S14" i="11" s="1"/>
  <c r="S18" i="11" s="1"/>
  <c r="P12" i="5"/>
  <c r="O12" i="5"/>
  <c r="N12" i="5"/>
  <c r="L12" i="5"/>
  <c r="K12" i="5"/>
  <c r="N9" i="5"/>
  <c r="L9" i="5"/>
  <c r="K9" i="5"/>
  <c r="R6" i="5"/>
  <c r="Q6" i="5"/>
  <c r="P6" i="5"/>
  <c r="N6" i="5"/>
  <c r="M6" i="5"/>
  <c r="L6" i="5"/>
  <c r="K6" i="5"/>
  <c r="N3" i="5"/>
  <c r="M3" i="5"/>
  <c r="L3" i="5"/>
  <c r="K3" i="5"/>
  <c r="R48" i="4"/>
  <c r="Q48" i="4"/>
  <c r="P48" i="4"/>
  <c r="O48" i="4"/>
  <c r="N48" i="4"/>
  <c r="M48" i="4"/>
  <c r="L48" i="4"/>
  <c r="K48" i="4"/>
  <c r="N44" i="4"/>
  <c r="M44" i="4"/>
  <c r="L44" i="4"/>
  <c r="R42" i="4"/>
  <c r="Q42" i="4"/>
  <c r="P42" i="4"/>
  <c r="O42" i="4"/>
  <c r="N42" i="4"/>
  <c r="M42" i="4"/>
  <c r="L42" i="4"/>
  <c r="K42" i="4"/>
  <c r="R39" i="4"/>
  <c r="Q39" i="4"/>
  <c r="P39" i="4"/>
  <c r="O39" i="4"/>
  <c r="N39" i="4"/>
  <c r="M39" i="4"/>
  <c r="L39" i="4"/>
  <c r="K39" i="4"/>
  <c r="R36" i="4"/>
  <c r="Q36" i="4"/>
  <c r="P36" i="4"/>
  <c r="O36" i="4"/>
  <c r="N36" i="4"/>
  <c r="M36" i="4"/>
  <c r="L36" i="4"/>
  <c r="K36" i="4"/>
  <c r="R33" i="4"/>
  <c r="Q33" i="4"/>
  <c r="P33" i="4"/>
  <c r="O33" i="4"/>
  <c r="N33" i="4"/>
  <c r="M33" i="4"/>
  <c r="L33" i="4"/>
  <c r="K33" i="4"/>
  <c r="R30" i="4"/>
  <c r="P30" i="4"/>
  <c r="O30" i="4"/>
  <c r="N30" i="4"/>
  <c r="M30" i="4"/>
  <c r="L30" i="4"/>
  <c r="K30" i="4"/>
  <c r="N27" i="4"/>
  <c r="M27" i="4"/>
  <c r="R24" i="4"/>
  <c r="P24" i="4"/>
  <c r="O24" i="4"/>
  <c r="N24" i="4"/>
  <c r="M24" i="4"/>
  <c r="L24" i="4"/>
  <c r="K24" i="4"/>
  <c r="P21" i="4"/>
  <c r="N21" i="4"/>
  <c r="M21" i="4"/>
  <c r="R18" i="4"/>
  <c r="Q18" i="4"/>
  <c r="O18" i="4"/>
  <c r="N18" i="4"/>
  <c r="M18" i="4"/>
  <c r="L18" i="4"/>
  <c r="K18" i="4"/>
  <c r="N15" i="4"/>
  <c r="M15" i="4"/>
  <c r="R12" i="4"/>
  <c r="Q12" i="4"/>
  <c r="P12" i="4"/>
  <c r="N12" i="4"/>
  <c r="M12" i="4"/>
  <c r="L12" i="4"/>
  <c r="K12" i="4"/>
  <c r="N9" i="4"/>
  <c r="M9" i="4"/>
  <c r="R6" i="4"/>
  <c r="P6" i="4"/>
  <c r="O6" i="4"/>
  <c r="N6" i="4"/>
  <c r="M6" i="4"/>
  <c r="L6" i="4"/>
  <c r="K6" i="4"/>
  <c r="N3" i="4"/>
  <c r="M3" i="4"/>
  <c r="R48" i="15"/>
  <c r="Q48" i="15"/>
  <c r="P48" i="15"/>
  <c r="O48" i="15"/>
  <c r="N48" i="15"/>
  <c r="M48" i="15"/>
  <c r="L48" i="15"/>
  <c r="K48" i="15"/>
  <c r="N44" i="15"/>
  <c r="M44" i="15"/>
  <c r="L44" i="15"/>
  <c r="R42" i="15"/>
  <c r="Q42" i="15"/>
  <c r="P42" i="15"/>
  <c r="O42" i="15"/>
  <c r="N42" i="15"/>
  <c r="M42" i="15"/>
  <c r="L42" i="15"/>
  <c r="K42" i="15"/>
  <c r="R39" i="15"/>
  <c r="Q39" i="15"/>
  <c r="P39" i="15"/>
  <c r="O39" i="15"/>
  <c r="N39" i="15"/>
  <c r="M39" i="15"/>
  <c r="L39" i="15"/>
  <c r="K39" i="15"/>
  <c r="R36" i="15"/>
  <c r="Q36" i="15"/>
  <c r="P36" i="15"/>
  <c r="O36" i="15"/>
  <c r="N36" i="15"/>
  <c r="M36" i="15"/>
  <c r="L36" i="15"/>
  <c r="K36" i="15"/>
  <c r="R33" i="15"/>
  <c r="Q33" i="15"/>
  <c r="P33" i="15"/>
  <c r="O33" i="15"/>
  <c r="N33" i="15"/>
  <c r="M33" i="15"/>
  <c r="L33" i="15"/>
  <c r="K33" i="15"/>
  <c r="R30" i="15"/>
  <c r="Q30" i="15"/>
  <c r="P30" i="15"/>
  <c r="O30" i="15"/>
  <c r="N30" i="15"/>
  <c r="M30" i="15"/>
  <c r="L30" i="15"/>
  <c r="K30" i="15"/>
  <c r="R27" i="15"/>
  <c r="Q27" i="15"/>
  <c r="P27" i="15"/>
  <c r="O27" i="15"/>
  <c r="N27" i="15"/>
  <c r="M27" i="15"/>
  <c r="L27" i="15"/>
  <c r="K27" i="15"/>
  <c r="Q24" i="15"/>
  <c r="P24" i="15"/>
  <c r="O24" i="15"/>
  <c r="N24" i="15"/>
  <c r="M24" i="15"/>
  <c r="L24" i="15"/>
  <c r="K24" i="15"/>
  <c r="P21" i="15"/>
  <c r="N21" i="15"/>
  <c r="M21" i="15"/>
  <c r="L21" i="15"/>
  <c r="R18" i="15"/>
  <c r="Q18" i="15"/>
  <c r="P18" i="15"/>
  <c r="N18" i="15"/>
  <c r="M18" i="15"/>
  <c r="L18" i="15"/>
  <c r="K18" i="15"/>
  <c r="P15" i="15"/>
  <c r="M15" i="15"/>
  <c r="R12" i="15"/>
  <c r="Q12" i="15"/>
  <c r="O12" i="15"/>
  <c r="N12" i="15"/>
  <c r="M12" i="15"/>
  <c r="L12" i="15"/>
  <c r="K12" i="15"/>
  <c r="M9" i="15"/>
  <c r="R6" i="15"/>
  <c r="Q6" i="15"/>
  <c r="Q46" i="15" s="1"/>
  <c r="P6" i="15"/>
  <c r="O6" i="15"/>
  <c r="N6" i="15"/>
  <c r="M6" i="15"/>
  <c r="L6" i="15"/>
  <c r="M3" i="15"/>
  <c r="Q7" i="11"/>
  <c r="R48" i="9"/>
  <c r="Q48" i="9"/>
  <c r="P48" i="9"/>
  <c r="O48" i="9"/>
  <c r="N48" i="9"/>
  <c r="M48" i="9"/>
  <c r="L48" i="9"/>
  <c r="K48" i="9"/>
  <c r="Q44" i="9"/>
  <c r="O44" i="9"/>
  <c r="N44" i="9"/>
  <c r="M44" i="9"/>
  <c r="L44" i="9"/>
  <c r="K44" i="9"/>
  <c r="R42" i="9"/>
  <c r="Q42" i="9"/>
  <c r="P42" i="9"/>
  <c r="O42" i="9"/>
  <c r="N42" i="9"/>
  <c r="M42" i="9"/>
  <c r="L42" i="9"/>
  <c r="K42" i="9"/>
  <c r="R39" i="9"/>
  <c r="Q39" i="9"/>
  <c r="P39" i="9"/>
  <c r="O39" i="9"/>
  <c r="N39" i="9"/>
  <c r="M39" i="9"/>
  <c r="L39" i="9"/>
  <c r="K39" i="9"/>
  <c r="R36" i="9"/>
  <c r="Q36" i="9"/>
  <c r="P36" i="9"/>
  <c r="O36" i="9"/>
  <c r="N36" i="9"/>
  <c r="M36" i="9"/>
  <c r="L36" i="9"/>
  <c r="K36" i="9"/>
  <c r="R33" i="9"/>
  <c r="Q33" i="9"/>
  <c r="P33" i="9"/>
  <c r="O33" i="9"/>
  <c r="N33" i="9"/>
  <c r="M33" i="9"/>
  <c r="L33" i="9"/>
  <c r="K33" i="9"/>
  <c r="R30" i="9"/>
  <c r="Q30" i="9"/>
  <c r="P30" i="9"/>
  <c r="O30" i="9"/>
  <c r="N30" i="9"/>
  <c r="M30" i="9"/>
  <c r="L30" i="9"/>
  <c r="K30" i="9"/>
  <c r="R27" i="9"/>
  <c r="P27" i="9"/>
  <c r="O27" i="9"/>
  <c r="N27" i="9"/>
  <c r="M27" i="9"/>
  <c r="L27" i="9"/>
  <c r="K27" i="9"/>
  <c r="Q24" i="9"/>
  <c r="P24" i="9"/>
  <c r="O24" i="9"/>
  <c r="N24" i="9"/>
  <c r="M24" i="9"/>
  <c r="L24" i="9"/>
  <c r="K24" i="9"/>
  <c r="P21" i="9"/>
  <c r="N21" i="9"/>
  <c r="M21" i="9"/>
  <c r="K21" i="9"/>
  <c r="R18" i="9"/>
  <c r="Q18" i="9"/>
  <c r="O18" i="9"/>
  <c r="N18" i="9"/>
  <c r="M18" i="9"/>
  <c r="L18" i="9"/>
  <c r="K18" i="9"/>
  <c r="R15" i="9"/>
  <c r="Q15" i="9"/>
  <c r="O15" i="9"/>
  <c r="N15" i="9"/>
  <c r="M15" i="9"/>
  <c r="L15" i="9"/>
  <c r="K15" i="9"/>
  <c r="R12" i="9"/>
  <c r="Q12" i="9"/>
  <c r="P12" i="9"/>
  <c r="N12" i="9"/>
  <c r="M12" i="9"/>
  <c r="L12" i="9"/>
  <c r="K12" i="9"/>
  <c r="R9" i="9"/>
  <c r="Q9" i="9"/>
  <c r="N9" i="9"/>
  <c r="M9" i="9"/>
  <c r="L9" i="9"/>
  <c r="K9" i="9"/>
  <c r="R6" i="9"/>
  <c r="Q6" i="9"/>
  <c r="P6" i="9"/>
  <c r="N6" i="9"/>
  <c r="M6" i="9"/>
  <c r="L6" i="9"/>
  <c r="K6" i="9"/>
  <c r="N3" i="9"/>
  <c r="M3" i="9"/>
  <c r="L46" i="9"/>
  <c r="D26" i="11" s="1"/>
  <c r="D30" i="11" s="1"/>
  <c r="K3" i="9"/>
  <c r="R48" i="7"/>
  <c r="Q48" i="7"/>
  <c r="P48" i="7"/>
  <c r="O48" i="7"/>
  <c r="N48" i="7"/>
  <c r="M48" i="7"/>
  <c r="L48" i="7"/>
  <c r="K48" i="7"/>
  <c r="R44" i="7"/>
  <c r="Q44" i="7"/>
  <c r="P44" i="7"/>
  <c r="N44" i="7"/>
  <c r="M44" i="7"/>
  <c r="K44" i="7"/>
  <c r="R42" i="7"/>
  <c r="Q42" i="7"/>
  <c r="P42" i="7"/>
  <c r="O42" i="7"/>
  <c r="N42" i="7"/>
  <c r="M42" i="7"/>
  <c r="L42" i="7"/>
  <c r="K42" i="7"/>
  <c r="R39" i="7"/>
  <c r="Q39" i="7"/>
  <c r="P39" i="7"/>
  <c r="O39" i="7"/>
  <c r="N39" i="7"/>
  <c r="M39" i="7"/>
  <c r="L39" i="7"/>
  <c r="K39" i="7"/>
  <c r="R36" i="7"/>
  <c r="Q36" i="7"/>
  <c r="P36" i="7"/>
  <c r="O36" i="7"/>
  <c r="N36" i="7"/>
  <c r="M36" i="7"/>
  <c r="L36" i="7"/>
  <c r="K36" i="7"/>
  <c r="R33" i="7"/>
  <c r="Q33" i="7"/>
  <c r="P33" i="7"/>
  <c r="O33" i="7"/>
  <c r="N33" i="7"/>
  <c r="M33" i="7"/>
  <c r="L33" i="7"/>
  <c r="K33" i="7"/>
  <c r="R30" i="7"/>
  <c r="Q30" i="7"/>
  <c r="P30" i="7"/>
  <c r="O30" i="7"/>
  <c r="N30" i="7"/>
  <c r="M30" i="7"/>
  <c r="K30" i="7"/>
  <c r="R27" i="7"/>
  <c r="P27" i="7"/>
  <c r="N27" i="7"/>
  <c r="M27" i="7"/>
  <c r="K27" i="7"/>
  <c r="R24" i="7"/>
  <c r="Q24" i="7"/>
  <c r="P24" i="7"/>
  <c r="N24" i="7"/>
  <c r="M24" i="7"/>
  <c r="L24" i="7"/>
  <c r="K24" i="7"/>
  <c r="R21" i="7"/>
  <c r="N21" i="7"/>
  <c r="M21" i="7"/>
  <c r="K21" i="7"/>
  <c r="R18" i="7"/>
  <c r="Q18" i="7"/>
  <c r="P18" i="7"/>
  <c r="N18" i="7"/>
  <c r="M18" i="7"/>
  <c r="L18" i="7"/>
  <c r="K18" i="7"/>
  <c r="R15" i="7"/>
  <c r="Q15" i="7"/>
  <c r="N15" i="7"/>
  <c r="M15" i="7"/>
  <c r="K15" i="7"/>
  <c r="R12" i="7"/>
  <c r="Q12" i="7"/>
  <c r="P12" i="7"/>
  <c r="N12" i="7"/>
  <c r="M12" i="7"/>
  <c r="L12" i="7"/>
  <c r="K12" i="7"/>
  <c r="R9" i="7"/>
  <c r="Q9" i="7"/>
  <c r="N9" i="7"/>
  <c r="M9" i="7"/>
  <c r="K9" i="7"/>
  <c r="R6" i="7"/>
  <c r="Q6" i="7"/>
  <c r="P6" i="7"/>
  <c r="P46" i="7" s="1"/>
  <c r="H20" i="11" s="1"/>
  <c r="H24" i="11" s="1"/>
  <c r="N6" i="7"/>
  <c r="M6" i="7"/>
  <c r="K6" i="7"/>
  <c r="R3" i="7"/>
  <c r="Q3" i="7"/>
  <c r="N3" i="7"/>
  <c r="M3" i="7"/>
  <c r="K3" i="7"/>
  <c r="R48" i="6"/>
  <c r="Q48" i="6"/>
  <c r="P48" i="6"/>
  <c r="O48" i="6"/>
  <c r="N48" i="6"/>
  <c r="M48" i="6"/>
  <c r="L48" i="6"/>
  <c r="K48" i="6"/>
  <c r="N44" i="6"/>
  <c r="M44" i="6"/>
  <c r="L44" i="6"/>
  <c r="R42" i="6"/>
  <c r="Q42" i="6"/>
  <c r="P42" i="6"/>
  <c r="O42" i="6"/>
  <c r="N42" i="6"/>
  <c r="M42" i="6"/>
  <c r="L42" i="6"/>
  <c r="K42" i="6"/>
  <c r="R39" i="6"/>
  <c r="Q39" i="6"/>
  <c r="P39" i="6"/>
  <c r="O39" i="6"/>
  <c r="N39" i="6"/>
  <c r="M39" i="6"/>
  <c r="L39" i="6"/>
  <c r="K39" i="6"/>
  <c r="R36" i="6"/>
  <c r="Q36" i="6"/>
  <c r="P36" i="6"/>
  <c r="O36" i="6"/>
  <c r="N36" i="6"/>
  <c r="M36" i="6"/>
  <c r="L36" i="6"/>
  <c r="K36" i="6"/>
  <c r="R33" i="6"/>
  <c r="Q33" i="6"/>
  <c r="P33" i="6"/>
  <c r="O33" i="6"/>
  <c r="N33" i="6"/>
  <c r="M33" i="6"/>
  <c r="L33" i="6"/>
  <c r="K33" i="6"/>
  <c r="R30" i="6"/>
  <c r="Q30" i="6"/>
  <c r="O30" i="6"/>
  <c r="N30" i="6"/>
  <c r="M30" i="6"/>
  <c r="L30" i="6"/>
  <c r="K30" i="6"/>
  <c r="N27" i="6"/>
  <c r="M27" i="6"/>
  <c r="L27" i="6"/>
  <c r="R24" i="6"/>
  <c r="Q24" i="6"/>
  <c r="P24" i="6"/>
  <c r="N24" i="6"/>
  <c r="M24" i="6"/>
  <c r="N21" i="6"/>
  <c r="M21" i="6"/>
  <c r="R18" i="6"/>
  <c r="Q18" i="6"/>
  <c r="P18" i="6"/>
  <c r="N18" i="6"/>
  <c r="M18" i="6"/>
  <c r="L18" i="6"/>
  <c r="K18" i="6"/>
  <c r="N15" i="6"/>
  <c r="L15" i="6"/>
  <c r="K15" i="6"/>
  <c r="R12" i="6"/>
  <c r="Q12" i="6"/>
  <c r="P12" i="6"/>
  <c r="O12" i="6"/>
  <c r="N12" i="6"/>
  <c r="M12" i="6"/>
  <c r="K12" i="6"/>
  <c r="N9" i="6"/>
  <c r="R6" i="6"/>
  <c r="Q6" i="6"/>
  <c r="P6" i="6"/>
  <c r="O6" i="6"/>
  <c r="N6" i="6"/>
  <c r="M6" i="6"/>
  <c r="K6" i="6"/>
  <c r="N3" i="6"/>
  <c r="M3" i="6"/>
  <c r="R48" i="3"/>
  <c r="Q48" i="3"/>
  <c r="P48" i="3"/>
  <c r="O48" i="3"/>
  <c r="N48" i="3"/>
  <c r="M48" i="3"/>
  <c r="L48" i="3"/>
  <c r="K48" i="3"/>
  <c r="Q44" i="3"/>
  <c r="P44" i="3"/>
  <c r="N44" i="3"/>
  <c r="M44" i="3"/>
  <c r="L44" i="3"/>
  <c r="K44" i="3"/>
  <c r="R42" i="3"/>
  <c r="Q42" i="3"/>
  <c r="P42" i="3"/>
  <c r="O42" i="3"/>
  <c r="N42" i="3"/>
  <c r="M42" i="3"/>
  <c r="L42" i="3"/>
  <c r="K42" i="3"/>
  <c r="R39" i="3"/>
  <c r="Q39" i="3"/>
  <c r="P39" i="3"/>
  <c r="O39" i="3"/>
  <c r="N39" i="3"/>
  <c r="M39" i="3"/>
  <c r="L39" i="3"/>
  <c r="K39" i="3"/>
  <c r="R36" i="3"/>
  <c r="Q36" i="3"/>
  <c r="P36" i="3"/>
  <c r="O36" i="3"/>
  <c r="N36" i="3"/>
  <c r="M36" i="3"/>
  <c r="L36" i="3"/>
  <c r="K36" i="3"/>
  <c r="R33" i="3"/>
  <c r="Q33" i="3"/>
  <c r="P33" i="3"/>
  <c r="O33" i="3"/>
  <c r="N33" i="3"/>
  <c r="M33" i="3"/>
  <c r="L33" i="3"/>
  <c r="K33" i="3"/>
  <c r="Q30" i="3"/>
  <c r="P30" i="3"/>
  <c r="O30" i="3"/>
  <c r="N30" i="3"/>
  <c r="M30" i="3"/>
  <c r="L30" i="3"/>
  <c r="K30" i="3"/>
  <c r="Q27" i="3"/>
  <c r="N27" i="3"/>
  <c r="M27" i="3"/>
  <c r="L27" i="3"/>
  <c r="R24" i="3"/>
  <c r="Q24" i="3"/>
  <c r="P24" i="3"/>
  <c r="N24" i="3"/>
  <c r="M24" i="3"/>
  <c r="L24" i="3"/>
  <c r="K24" i="3"/>
  <c r="Q21" i="3"/>
  <c r="P21" i="3"/>
  <c r="N21" i="3"/>
  <c r="L21" i="3"/>
  <c r="R18" i="3"/>
  <c r="Q18" i="3"/>
  <c r="P18" i="3"/>
  <c r="N18" i="3"/>
  <c r="M18" i="3"/>
  <c r="L18" i="3"/>
  <c r="K18" i="3"/>
  <c r="Q15" i="3"/>
  <c r="N15" i="3"/>
  <c r="L15" i="3"/>
  <c r="K15" i="3"/>
  <c r="Q12" i="3"/>
  <c r="P12" i="3"/>
  <c r="O12" i="3"/>
  <c r="N12" i="3"/>
  <c r="M12" i="3"/>
  <c r="L12" i="3"/>
  <c r="K12" i="3"/>
  <c r="Q9" i="3"/>
  <c r="N9" i="3"/>
  <c r="M9" i="3"/>
  <c r="L9" i="3"/>
  <c r="Q6" i="3"/>
  <c r="P6" i="3"/>
  <c r="O6" i="3"/>
  <c r="N6" i="3"/>
  <c r="M6" i="3"/>
  <c r="L6" i="3"/>
  <c r="K6" i="3"/>
  <c r="N3" i="3"/>
  <c r="L3" i="3"/>
  <c r="R48" i="14"/>
  <c r="Q48" i="14"/>
  <c r="P48" i="14"/>
  <c r="O48" i="14"/>
  <c r="N48" i="14"/>
  <c r="M48" i="14"/>
  <c r="L48" i="14"/>
  <c r="K48" i="14"/>
  <c r="Q44" i="14"/>
  <c r="P44" i="14"/>
  <c r="N44" i="14"/>
  <c r="M44" i="14"/>
  <c r="L44" i="14"/>
  <c r="K44" i="14"/>
  <c r="R42" i="14"/>
  <c r="Q42" i="14"/>
  <c r="P42" i="14"/>
  <c r="O42" i="14"/>
  <c r="N42" i="14"/>
  <c r="M42" i="14"/>
  <c r="L42" i="14"/>
  <c r="K42" i="14"/>
  <c r="R39" i="14"/>
  <c r="Q39" i="14"/>
  <c r="P39" i="14"/>
  <c r="O39" i="14"/>
  <c r="N39" i="14"/>
  <c r="M39" i="14"/>
  <c r="L39" i="14"/>
  <c r="K39" i="14"/>
  <c r="R36" i="14"/>
  <c r="Q36" i="14"/>
  <c r="P36" i="14"/>
  <c r="O36" i="14"/>
  <c r="N36" i="14"/>
  <c r="M36" i="14"/>
  <c r="L36" i="14"/>
  <c r="K36" i="14"/>
  <c r="R33" i="14"/>
  <c r="Q33" i="14"/>
  <c r="P33" i="14"/>
  <c r="O33" i="14"/>
  <c r="N33" i="14"/>
  <c r="M33" i="14"/>
  <c r="L33" i="14"/>
  <c r="K33" i="14"/>
  <c r="R30" i="14"/>
  <c r="Q30" i="14"/>
  <c r="P30" i="14"/>
  <c r="O30" i="14"/>
  <c r="N30" i="14"/>
  <c r="M30" i="14"/>
  <c r="L30" i="14"/>
  <c r="K30" i="14"/>
  <c r="R27" i="14"/>
  <c r="Q27" i="14"/>
  <c r="P27" i="14"/>
  <c r="O27" i="14"/>
  <c r="N27" i="14"/>
  <c r="M27" i="14"/>
  <c r="L27" i="14"/>
  <c r="K27" i="14"/>
  <c r="P24" i="14"/>
  <c r="O24" i="14"/>
  <c r="N24" i="14"/>
  <c r="M24" i="14"/>
  <c r="L24" i="14"/>
  <c r="Q21" i="14"/>
  <c r="P21" i="14"/>
  <c r="N21" i="14"/>
  <c r="M21" i="14"/>
  <c r="L21" i="14"/>
  <c r="R18" i="14"/>
  <c r="Q18" i="14"/>
  <c r="P18" i="14"/>
  <c r="N18" i="14"/>
  <c r="M18" i="14"/>
  <c r="L18" i="14"/>
  <c r="K18" i="14"/>
  <c r="P15" i="14"/>
  <c r="N15" i="14"/>
  <c r="M15" i="14"/>
  <c r="L15" i="14"/>
  <c r="R12" i="14"/>
  <c r="Q12" i="14"/>
  <c r="P12" i="14"/>
  <c r="N12" i="14"/>
  <c r="M12" i="14"/>
  <c r="L12" i="14"/>
  <c r="K12" i="14"/>
  <c r="N9" i="14"/>
  <c r="M9" i="14"/>
  <c r="L9" i="14"/>
  <c r="Q6" i="14"/>
  <c r="P6" i="14"/>
  <c r="O6" i="14"/>
  <c r="N6" i="14"/>
  <c r="M6" i="14"/>
  <c r="L6" i="14"/>
  <c r="K6" i="14"/>
  <c r="N3" i="14"/>
  <c r="M3" i="14"/>
  <c r="L3" i="14"/>
  <c r="S7" i="11"/>
  <c r="P46" i="6" l="1"/>
  <c r="H14" i="11" s="1"/>
  <c r="H18" i="11" s="1"/>
  <c r="P46" i="14"/>
  <c r="H2" i="11" s="1"/>
  <c r="L46" i="14"/>
  <c r="D2" i="11" s="1"/>
  <c r="L46" i="6"/>
  <c r="D14" i="11" s="1"/>
  <c r="D18" i="11" s="1"/>
  <c r="D31" i="11"/>
  <c r="S19" i="11"/>
  <c r="L46" i="7"/>
  <c r="D20" i="11" s="1"/>
  <c r="D24" i="11" s="1"/>
  <c r="O46" i="9"/>
  <c r="G26" i="11" s="1"/>
  <c r="G30" i="11" s="1"/>
  <c r="R46" i="6"/>
  <c r="J14" i="11" s="1"/>
  <c r="J18" i="11" s="1"/>
  <c r="Q46" i="9"/>
  <c r="I26" i="11" s="1"/>
  <c r="I30" i="11" s="1"/>
  <c r="R46" i="14"/>
  <c r="J2" i="11" s="1"/>
  <c r="N46" i="14"/>
  <c r="F2" i="11" s="1"/>
  <c r="Q46" i="14"/>
  <c r="I2" i="11" s="1"/>
  <c r="K46" i="14"/>
  <c r="C2" i="11" s="1"/>
  <c r="O46" i="14"/>
  <c r="G2" i="11" s="1"/>
  <c r="M46" i="14"/>
  <c r="E2" i="11" s="1"/>
  <c r="R46" i="15"/>
  <c r="N46" i="6"/>
  <c r="F14" i="11" s="1"/>
  <c r="F18" i="11" s="1"/>
  <c r="N46" i="3"/>
  <c r="F8" i="11" s="1"/>
  <c r="F12" i="11" s="1"/>
  <c r="F13" i="11" s="1"/>
  <c r="R46" i="3"/>
  <c r="J8" i="11" s="1"/>
  <c r="J12" i="11" s="1"/>
  <c r="J13" i="11" s="1"/>
  <c r="O46" i="4"/>
  <c r="Q8" i="11" s="1"/>
  <c r="Q12" i="11" s="1"/>
  <c r="Q13" i="11" s="1"/>
  <c r="K46" i="5"/>
  <c r="M14" i="11" s="1"/>
  <c r="M18" i="11" s="1"/>
  <c r="O46" i="5"/>
  <c r="Q14" i="11" s="1"/>
  <c r="Q18" i="11" s="1"/>
  <c r="L46" i="3"/>
  <c r="D8" i="11" s="1"/>
  <c r="D12" i="11" s="1"/>
  <c r="D13" i="11" s="1"/>
  <c r="P46" i="3"/>
  <c r="H8" i="11" s="1"/>
  <c r="H12" i="11" s="1"/>
  <c r="H13" i="11" s="1"/>
  <c r="N46" i="7"/>
  <c r="F20" i="11" s="1"/>
  <c r="F24" i="11" s="1"/>
  <c r="R46" i="7"/>
  <c r="J20" i="11" s="1"/>
  <c r="J24" i="11" s="1"/>
  <c r="Q46" i="4"/>
  <c r="S8" i="11" s="1"/>
  <c r="S12" i="11" s="1"/>
  <c r="S13" i="11" s="1"/>
  <c r="M46" i="5"/>
  <c r="O14" i="11" s="1"/>
  <c r="O18" i="11" s="1"/>
  <c r="M46" i="15"/>
  <c r="L46" i="5"/>
  <c r="N14" i="11" s="1"/>
  <c r="N18" i="11" s="1"/>
  <c r="N46" i="5"/>
  <c r="P14" i="11" s="1"/>
  <c r="P18" i="11" s="1"/>
  <c r="P46" i="5"/>
  <c r="R14" i="11" s="1"/>
  <c r="R18" i="11" s="1"/>
  <c r="R46" i="5"/>
  <c r="T14" i="11" s="1"/>
  <c r="T18" i="11" s="1"/>
  <c r="L46" i="4"/>
  <c r="N8" i="11" s="1"/>
  <c r="N12" i="11" s="1"/>
  <c r="N13" i="11" s="1"/>
  <c r="N46" i="4"/>
  <c r="P8" i="11" s="1"/>
  <c r="P12" i="11" s="1"/>
  <c r="P13" i="11" s="1"/>
  <c r="P46" i="4"/>
  <c r="R8" i="11" s="1"/>
  <c r="R12" i="11" s="1"/>
  <c r="R13" i="11" s="1"/>
  <c r="R46" i="4"/>
  <c r="T8" i="11" s="1"/>
  <c r="T12" i="11" s="1"/>
  <c r="T13" i="11" s="1"/>
  <c r="K46" i="4"/>
  <c r="M8" i="11" s="1"/>
  <c r="M12" i="11" s="1"/>
  <c r="M13" i="11" s="1"/>
  <c r="M46" i="4"/>
  <c r="O8" i="11" s="1"/>
  <c r="O12" i="11" s="1"/>
  <c r="O13" i="11" s="1"/>
  <c r="N46" i="15"/>
  <c r="L46" i="15"/>
  <c r="M2" i="11" s="1"/>
  <c r="M7" i="11" s="1"/>
  <c r="P46" i="15"/>
  <c r="K46" i="15"/>
  <c r="O46" i="15"/>
  <c r="K46" i="9"/>
  <c r="C26" i="11" s="1"/>
  <c r="C30" i="11" s="1"/>
  <c r="M46" i="9"/>
  <c r="E26" i="11" s="1"/>
  <c r="E30" i="11" s="1"/>
  <c r="K46" i="7"/>
  <c r="C20" i="11" s="1"/>
  <c r="C24" i="11" s="1"/>
  <c r="C25" i="11" s="1"/>
  <c r="M46" i="7"/>
  <c r="E20" i="11" s="1"/>
  <c r="E24" i="11" s="1"/>
  <c r="O46" i="7"/>
  <c r="G20" i="11" s="1"/>
  <c r="G24" i="11" s="1"/>
  <c r="Q46" i="7"/>
  <c r="I20" i="11" s="1"/>
  <c r="I24" i="11" s="1"/>
  <c r="K46" i="6"/>
  <c r="C14" i="11" s="1"/>
  <c r="C18" i="11" s="1"/>
  <c r="M46" i="6"/>
  <c r="E14" i="11" s="1"/>
  <c r="E18" i="11" s="1"/>
  <c r="O46" i="6"/>
  <c r="G14" i="11" s="1"/>
  <c r="G18" i="11" s="1"/>
  <c r="Q46" i="6"/>
  <c r="I14" i="11" s="1"/>
  <c r="I18" i="11" s="1"/>
  <c r="K46" i="3"/>
  <c r="C8" i="11" s="1"/>
  <c r="C12" i="11" s="1"/>
  <c r="C13" i="11" s="1"/>
  <c r="M46" i="3"/>
  <c r="E8" i="11" s="1"/>
  <c r="E12" i="11" s="1"/>
  <c r="E13" i="11" s="1"/>
  <c r="O46" i="3"/>
  <c r="G8" i="11" s="1"/>
  <c r="G12" i="11" s="1"/>
  <c r="G13" i="11" s="1"/>
  <c r="Q46" i="3"/>
  <c r="I8" i="11" s="1"/>
  <c r="I12" i="11" s="1"/>
  <c r="I13" i="11" s="1"/>
  <c r="K46" i="8"/>
  <c r="M20" i="11" s="1"/>
  <c r="M24" i="11" s="1"/>
  <c r="M25" i="11" s="1"/>
  <c r="M46" i="8"/>
  <c r="O20" i="11" s="1"/>
  <c r="O24" i="11" s="1"/>
  <c r="O25" i="11" s="1"/>
  <c r="O46" i="8"/>
  <c r="Q20" i="11" s="1"/>
  <c r="Q25" i="11" s="1"/>
  <c r="L46" i="8"/>
  <c r="N20" i="11" s="1"/>
  <c r="N24" i="11" s="1"/>
  <c r="N25" i="11" s="1"/>
  <c r="P46" i="8"/>
  <c r="R20" i="11" s="1"/>
  <c r="R24" i="11" s="1"/>
  <c r="R25" i="11" s="1"/>
  <c r="Q46" i="8"/>
  <c r="S20" i="11" s="1"/>
  <c r="S24" i="11" s="1"/>
  <c r="S25" i="11" s="1"/>
  <c r="N46" i="8"/>
  <c r="P20" i="11" s="1"/>
  <c r="P24" i="11" s="1"/>
  <c r="P25" i="11" s="1"/>
  <c r="R46" i="8"/>
  <c r="T20" i="11" s="1"/>
  <c r="T24" i="11" s="1"/>
  <c r="T25" i="11" s="1"/>
  <c r="M26" i="11"/>
  <c r="M30" i="11" s="1"/>
  <c r="O26" i="11"/>
  <c r="O30" i="11" s="1"/>
  <c r="Q26" i="11"/>
  <c r="Q30" i="11" s="1"/>
  <c r="S26" i="11"/>
  <c r="S30" i="11" s="1"/>
  <c r="N26" i="11"/>
  <c r="N30" i="11" s="1"/>
  <c r="P26" i="11"/>
  <c r="P30" i="11" s="1"/>
  <c r="R26" i="11"/>
  <c r="R30" i="11" s="1"/>
  <c r="T26" i="11"/>
  <c r="T30" i="11" s="1"/>
  <c r="N46" i="9"/>
  <c r="F26" i="11" s="1"/>
  <c r="F30" i="11" s="1"/>
  <c r="P46" i="9"/>
  <c r="H26" i="11" s="1"/>
  <c r="H30" i="11" s="1"/>
  <c r="R46" i="9"/>
  <c r="J26" i="11" s="1"/>
  <c r="J30" i="11" s="1"/>
  <c r="H19" i="11" l="1"/>
  <c r="H25" i="11" s="1"/>
  <c r="F19" i="11"/>
  <c r="F25" i="11" s="1"/>
  <c r="I19" i="11"/>
  <c r="I25" i="11" s="1"/>
  <c r="D19" i="11"/>
  <c r="D25" i="11" s="1"/>
  <c r="G19" i="11"/>
  <c r="G25" i="11" s="1"/>
  <c r="E19" i="11"/>
  <c r="E25" i="11" s="1"/>
  <c r="C19" i="11"/>
  <c r="J19" i="11"/>
  <c r="J25" i="11" s="1"/>
  <c r="F6" i="11"/>
  <c r="F7" i="11" s="1"/>
  <c r="H6" i="11"/>
  <c r="H35" i="11" s="1"/>
  <c r="H36" i="11" s="1"/>
  <c r="J6" i="11"/>
  <c r="J7" i="11" s="1"/>
  <c r="I6" i="11"/>
  <c r="I35" i="11" s="1"/>
  <c r="I36" i="11" s="1"/>
  <c r="E6" i="11"/>
  <c r="E7" i="11" s="1"/>
  <c r="G6" i="11"/>
  <c r="G7" i="11" s="1"/>
  <c r="D6" i="11"/>
  <c r="D7" i="11" s="1"/>
  <c r="C6" i="11"/>
  <c r="C35" i="11" s="1"/>
  <c r="C36" i="11" s="1"/>
  <c r="F31" i="11"/>
  <c r="E31" i="11"/>
  <c r="H31" i="11"/>
  <c r="I31" i="11"/>
  <c r="J31" i="11"/>
  <c r="C31" i="11"/>
  <c r="G31" i="11"/>
  <c r="S35" i="11"/>
  <c r="S36" i="11" s="1"/>
  <c r="N19" i="11"/>
  <c r="N35" i="11"/>
  <c r="N36" i="11" s="1"/>
  <c r="O19" i="11"/>
  <c r="O35" i="11"/>
  <c r="O36" i="11" s="1"/>
  <c r="T19" i="11"/>
  <c r="T35" i="11"/>
  <c r="T36" i="11" s="1"/>
  <c r="R19" i="11"/>
  <c r="R35" i="11"/>
  <c r="R36" i="11" s="1"/>
  <c r="Q19" i="11"/>
  <c r="Q35" i="11"/>
  <c r="Q36" i="11" s="1"/>
  <c r="P19" i="11"/>
  <c r="P35" i="11"/>
  <c r="P36" i="11" s="1"/>
  <c r="M19" i="11"/>
  <c r="M35" i="11"/>
  <c r="M36" i="11" s="1"/>
  <c r="T7" i="11"/>
  <c r="P7" i="11"/>
  <c r="R7" i="11"/>
  <c r="N7" i="11"/>
  <c r="O7" i="11"/>
  <c r="R31" i="11"/>
  <c r="T31" i="11"/>
  <c r="P31" i="11"/>
  <c r="S31" i="11"/>
  <c r="O31" i="11"/>
  <c r="N31" i="11"/>
  <c r="Q31" i="11"/>
  <c r="M31" i="11"/>
  <c r="E35" i="11" l="1"/>
  <c r="E36" i="11" s="1"/>
  <c r="F35" i="11"/>
  <c r="F36" i="11" s="1"/>
  <c r="J35" i="11"/>
  <c r="J36" i="11" s="1"/>
  <c r="D35" i="11"/>
  <c r="D36" i="11" s="1"/>
  <c r="G35" i="11"/>
  <c r="G36" i="11" s="1"/>
  <c r="C7" i="11"/>
  <c r="I7" i="11"/>
  <c r="H7" i="11"/>
</calcChain>
</file>

<file path=xl/sharedStrings.xml><?xml version="1.0" encoding="utf-8"?>
<sst xmlns="http://schemas.openxmlformats.org/spreadsheetml/2006/main" count="2602" uniqueCount="649">
  <si>
    <t>Event</t>
  </si>
  <si>
    <t>Name</t>
  </si>
  <si>
    <t>Club</t>
  </si>
  <si>
    <t>Perf.</t>
  </si>
  <si>
    <t>Totals</t>
  </si>
  <si>
    <t>Position</t>
  </si>
  <si>
    <t>Date</t>
  </si>
  <si>
    <t>Running Total =</t>
  </si>
  <si>
    <t>SENIOR WOMEN</t>
  </si>
  <si>
    <t>CURRENT POSITION</t>
  </si>
  <si>
    <t>DO NOT REMOVE</t>
  </si>
  <si>
    <t>A</t>
  </si>
  <si>
    <t>B</t>
  </si>
  <si>
    <t>RELAY</t>
  </si>
  <si>
    <t>Performance</t>
  </si>
  <si>
    <t xml:space="preserve">SENIOR      MEN </t>
  </si>
  <si>
    <t>Meeting 1</t>
  </si>
  <si>
    <t>Meeting 2</t>
  </si>
  <si>
    <t>Meeting 3</t>
  </si>
  <si>
    <t>Meeting 4</t>
  </si>
  <si>
    <t>Age Gp</t>
  </si>
  <si>
    <t>Overall Total =</t>
  </si>
  <si>
    <t>Female Points</t>
  </si>
  <si>
    <t>Male Points</t>
  </si>
  <si>
    <t>League Pts</t>
  </si>
  <si>
    <t>Females / Name</t>
  </si>
  <si>
    <t>Males / Name</t>
  </si>
  <si>
    <t>S Women</t>
  </si>
  <si>
    <t>S Men</t>
  </si>
  <si>
    <t>Do not touch this page</t>
  </si>
  <si>
    <t>Age Groups</t>
  </si>
  <si>
    <t>60m</t>
  </si>
  <si>
    <t>80m</t>
  </si>
  <si>
    <t>100m</t>
  </si>
  <si>
    <t>150m</t>
  </si>
  <si>
    <t>200m</t>
  </si>
  <si>
    <t>300m</t>
  </si>
  <si>
    <t>400m</t>
  </si>
  <si>
    <t>600m</t>
  </si>
  <si>
    <t>800m</t>
  </si>
  <si>
    <t>1200m</t>
  </si>
  <si>
    <t>1000m</t>
  </si>
  <si>
    <t>1500m</t>
  </si>
  <si>
    <t>3000m</t>
  </si>
  <si>
    <t>70m H</t>
  </si>
  <si>
    <t>75m H</t>
  </si>
  <si>
    <t>80m H</t>
  </si>
  <si>
    <t>100m H</t>
  </si>
  <si>
    <t>110m H</t>
  </si>
  <si>
    <t>300m H</t>
  </si>
  <si>
    <t>400m H</t>
  </si>
  <si>
    <t>L Jump</t>
  </si>
  <si>
    <t>T Jump</t>
  </si>
  <si>
    <t>H Jump</t>
  </si>
  <si>
    <t>P Vault</t>
  </si>
  <si>
    <t>S Putt</t>
  </si>
  <si>
    <t>Hammer</t>
  </si>
  <si>
    <t>Javelin</t>
  </si>
  <si>
    <t>Discus</t>
  </si>
  <si>
    <t>Events</t>
  </si>
  <si>
    <t>Senior Men</t>
  </si>
  <si>
    <t>Senior Women</t>
  </si>
  <si>
    <t>4 x 100m</t>
  </si>
  <si>
    <t>4 x 200m</t>
  </si>
  <si>
    <t>4 x 400m</t>
  </si>
  <si>
    <t>Relays</t>
  </si>
  <si>
    <t>Under 11 Boys</t>
  </si>
  <si>
    <t>Under 13 Boys</t>
  </si>
  <si>
    <t>Under 15 Boys</t>
  </si>
  <si>
    <t>Under 17 Men</t>
  </si>
  <si>
    <t>Under 11 Girls</t>
  </si>
  <si>
    <t>Under 13 Girls</t>
  </si>
  <si>
    <t>Under 15 Girls</t>
  </si>
  <si>
    <t>Under 17 Women</t>
  </si>
  <si>
    <t xml:space="preserve">UNDER        11        GIRLS </t>
  </si>
  <si>
    <t xml:space="preserve">UNDER       13       GIRLS </t>
  </si>
  <si>
    <t xml:space="preserve">UNDER     15       GIRLS </t>
  </si>
  <si>
    <t xml:space="preserve">UNDER    17  WOMEN </t>
  </si>
  <si>
    <t>U11 Girls</t>
  </si>
  <si>
    <t>U13 Girls</t>
  </si>
  <si>
    <t>U15 Girls</t>
  </si>
  <si>
    <t>U17 Women</t>
  </si>
  <si>
    <t>U11 Boys</t>
  </si>
  <si>
    <t>U13 Boys</t>
  </si>
  <si>
    <t>U15 Boys</t>
  </si>
  <si>
    <t>U17 Men</t>
  </si>
  <si>
    <t xml:space="preserve">UNDER    11      BOYS </t>
  </si>
  <si>
    <t xml:space="preserve">UNDER    13      BOYS </t>
  </si>
  <si>
    <t xml:space="preserve">UNDER    15     BOYS </t>
  </si>
  <si>
    <t xml:space="preserve">UNDER    17        MEN </t>
  </si>
  <si>
    <t>U11G</t>
  </si>
  <si>
    <t>U13G</t>
  </si>
  <si>
    <t>U15G</t>
  </si>
  <si>
    <t>U17W</t>
  </si>
  <si>
    <t>SW</t>
  </si>
  <si>
    <t>U11B</t>
  </si>
  <si>
    <t>U13B</t>
  </si>
  <si>
    <t>U15B</t>
  </si>
  <si>
    <t>U17M</t>
  </si>
  <si>
    <t>SM</t>
  </si>
  <si>
    <t>CAAC</t>
  </si>
  <si>
    <t>Elgin</t>
  </si>
  <si>
    <t>ES</t>
  </si>
  <si>
    <t>FH</t>
  </si>
  <si>
    <t>IH</t>
  </si>
  <si>
    <t>MRR</t>
  </si>
  <si>
    <t>NAAC</t>
  </si>
  <si>
    <t>RC</t>
  </si>
  <si>
    <t>Caithness</t>
  </si>
  <si>
    <t>Elgin AAC</t>
  </si>
  <si>
    <t>East Sutherland</t>
  </si>
  <si>
    <t>Forres Harriers</t>
  </si>
  <si>
    <t>Inverness Harriers</t>
  </si>
  <si>
    <t>Moray Roadrunners</t>
  </si>
  <si>
    <t>Nairn AAC</t>
  </si>
  <si>
    <t>Ross County</t>
  </si>
  <si>
    <t>1st = 8A/B</t>
  </si>
  <si>
    <t>2nd = 7A/B</t>
  </si>
  <si>
    <t>3rd = 6A/B</t>
  </si>
  <si>
    <t>4th = 5A/B</t>
  </si>
  <si>
    <t>5th = 4A/B</t>
  </si>
  <si>
    <t>6th = 3A/B</t>
  </si>
  <si>
    <t>7th = 2A/B</t>
  </si>
  <si>
    <t>8th = 1A/B</t>
  </si>
  <si>
    <t>Amber Cameron</t>
  </si>
  <si>
    <t>Aaliyah McCloud</t>
  </si>
  <si>
    <t>Alanna Mackenzie</t>
  </si>
  <si>
    <t>Beth Grant</t>
  </si>
  <si>
    <t>Amber McClatchey</t>
  </si>
  <si>
    <t>Alex Sneddon</t>
  </si>
  <si>
    <t>Chloe Cheyne</t>
  </si>
  <si>
    <t>Eleanor Briggs</t>
  </si>
  <si>
    <t>Anna Fraser</t>
  </si>
  <si>
    <t>Alyssa Burnett</t>
  </si>
  <si>
    <t>Elsa Fearn</t>
  </si>
  <si>
    <t>Ellie Stone</t>
  </si>
  <si>
    <t>Ava Lambie</t>
  </si>
  <si>
    <t>Beth Urquhart</t>
  </si>
  <si>
    <t>Alyth Gollan</t>
  </si>
  <si>
    <t>Emma Barclay</t>
  </si>
  <si>
    <t>Emma Pedrana</t>
  </si>
  <si>
    <t>Eilidh MacLennan</t>
  </si>
  <si>
    <t>Caitlin Brown</t>
  </si>
  <si>
    <t>Annabel Gillanders</t>
  </si>
  <si>
    <t>Eve Gardiner</t>
  </si>
  <si>
    <t>Gillian Gordon</t>
  </si>
  <si>
    <t>Eve Mitchell</t>
  </si>
  <si>
    <t>Caitlyn Heggie</t>
  </si>
  <si>
    <t>Ava Walsh</t>
  </si>
  <si>
    <t>Eve Tulloch</t>
  </si>
  <si>
    <t>Heather Bruce</t>
  </si>
  <si>
    <t>Georgia Antliff</t>
  </si>
  <si>
    <t>Emily Murray</t>
  </si>
  <si>
    <t>Fiona Flockhart</t>
  </si>
  <si>
    <t>Heather Welsh</t>
  </si>
  <si>
    <t>Holly Stewart</t>
  </si>
  <si>
    <t>Elle Stewart</t>
  </si>
  <si>
    <t>Hannah Kingham</t>
  </si>
  <si>
    <t>Kirsty Weir</t>
  </si>
  <si>
    <t>Isla O,Neill</t>
  </si>
  <si>
    <t>Eva Dowden</t>
  </si>
  <si>
    <t>Grace Jenkins</t>
  </si>
  <si>
    <t>Mairi Darroch</t>
  </si>
  <si>
    <t>Mairi Weir</t>
  </si>
  <si>
    <t>Lauren Abbott</t>
  </si>
  <si>
    <t>Femke Waite</t>
  </si>
  <si>
    <t>Morven Ross</t>
  </si>
  <si>
    <t>Maria McCloud</t>
  </si>
  <si>
    <t>Layla Elder</t>
  </si>
  <si>
    <t>Grace MacDonald</t>
  </si>
  <si>
    <t>Harriet Whelan</t>
  </si>
  <si>
    <t>Rachel Gillies</t>
  </si>
  <si>
    <t>Lucy Fraser</t>
  </si>
  <si>
    <t>Iona MacLennan</t>
  </si>
  <si>
    <t>Isobel Bird</t>
  </si>
  <si>
    <t>Rachel Johnstone</t>
  </si>
  <si>
    <t>Shannon Sutherland</t>
  </si>
  <si>
    <t>Mairead Macleod</t>
  </si>
  <si>
    <t>Isabella Henry</t>
  </si>
  <si>
    <t>Jessica Bowman</t>
  </si>
  <si>
    <t>Rachel Maclennan</t>
  </si>
  <si>
    <t>Yvonne Cantlie</t>
  </si>
  <si>
    <t>Rachael Murray</t>
  </si>
  <si>
    <t>Isla Thomson</t>
  </si>
  <si>
    <t>Kirsten Bowie</t>
  </si>
  <si>
    <t>Ruby Soldan</t>
  </si>
  <si>
    <t>Rhiann Cantlie</t>
  </si>
  <si>
    <t>Islay Rutter</t>
  </si>
  <si>
    <t>Kirsten Leeper</t>
  </si>
  <si>
    <t>Shauna Perry</t>
  </si>
  <si>
    <t>Rochelle Amos</t>
  </si>
  <si>
    <t>Katie Meek</t>
  </si>
  <si>
    <t>Kirsty Arnaud</t>
  </si>
  <si>
    <t>Chloe Watson</t>
  </si>
  <si>
    <t>Rosie Ogston</t>
  </si>
  <si>
    <t>Katie Murray</t>
  </si>
  <si>
    <t>Leah Inglis</t>
  </si>
  <si>
    <t>Ailsa Hewick</t>
  </si>
  <si>
    <t>Sophia Fell-Cano</t>
  </si>
  <si>
    <t>Mackenzie Findlay</t>
  </si>
  <si>
    <t>Loren Macdonald</t>
  </si>
  <si>
    <t>Emma Seed</t>
  </si>
  <si>
    <t xml:space="preserve">Mica Mccloud </t>
  </si>
  <si>
    <t>Megan McKay</t>
  </si>
  <si>
    <t>Morag Lynch</t>
  </si>
  <si>
    <t>Melissa Mack</t>
  </si>
  <si>
    <t>Rhiannon Ebrihem</t>
  </si>
  <si>
    <t>Molly Jamieson</t>
  </si>
  <si>
    <t>Rose McClatchey</t>
  </si>
  <si>
    <t>Morag Hickey</t>
  </si>
  <si>
    <t>Rosie Milligan</t>
  </si>
  <si>
    <t>Morven Mackenzie</t>
  </si>
  <si>
    <t>Ruby Mackintosh</t>
  </si>
  <si>
    <t>Niamh Grant</t>
  </si>
  <si>
    <t>Stroma Fraser</t>
  </si>
  <si>
    <t>Tamsin Fowlie</t>
  </si>
  <si>
    <t>Zara Gill</t>
  </si>
  <si>
    <t>Ruth Wilson</t>
  </si>
  <si>
    <t>Aaron Cheyne</t>
  </si>
  <si>
    <t>Adam Watkins</t>
  </si>
  <si>
    <t>Alastair Young</t>
  </si>
  <si>
    <t>Alastair Campbell</t>
  </si>
  <si>
    <t>Andrew McFarlane</t>
  </si>
  <si>
    <t>Adam Smith</t>
  </si>
  <si>
    <t>Alistair Young</t>
  </si>
  <si>
    <t>Alex Jamieson</t>
  </si>
  <si>
    <t>Alex Ellen</t>
  </si>
  <si>
    <t>Andrew Stoker</t>
  </si>
  <si>
    <t>Andrew Baird</t>
  </si>
  <si>
    <t>Ben Durrand</t>
  </si>
  <si>
    <t>Alistair Campbell</t>
  </si>
  <si>
    <t>Alexander MacKay</t>
  </si>
  <si>
    <t>Eoin Coull</t>
  </si>
  <si>
    <t>Andrew MacLennan</t>
  </si>
  <si>
    <t>Calum Prideaux</t>
  </si>
  <si>
    <t>Ben Sharpe</t>
  </si>
  <si>
    <t>Danny McPake</t>
  </si>
  <si>
    <t>Euan Cantlie</t>
  </si>
  <si>
    <t>Angus Gillanders</t>
  </si>
  <si>
    <t>Douglas Maclennan</t>
  </si>
  <si>
    <t>Craig Maclennan</t>
  </si>
  <si>
    <t>David Scott</t>
  </si>
  <si>
    <t>Finlay Maclennan</t>
  </si>
  <si>
    <t>Archie Smith</t>
  </si>
  <si>
    <t>Dylan Mackintosh</t>
  </si>
  <si>
    <t>Daniel Porter</t>
  </si>
  <si>
    <t>Ewan Spink</t>
  </si>
  <si>
    <t>Gordon Mowat</t>
  </si>
  <si>
    <t>Charlie Peterana</t>
  </si>
  <si>
    <t>Eoghain Sutherland</t>
  </si>
  <si>
    <t>Eric Robinson</t>
  </si>
  <si>
    <t>Gordon Manson</t>
  </si>
  <si>
    <t>Hamish Hickey</t>
  </si>
  <si>
    <t>Daniel Beacom</t>
  </si>
  <si>
    <t>Finlay Beange</t>
  </si>
  <si>
    <t>Gabriel MacFarlane</t>
  </si>
  <si>
    <t>Jamie Munro</t>
  </si>
  <si>
    <t>Harry Zagorski</t>
  </si>
  <si>
    <t>Finlay Weir</t>
  </si>
  <si>
    <t>Finn Hewick</t>
  </si>
  <si>
    <t>Gregor Nixon</t>
  </si>
  <si>
    <t>Joshua Milne</t>
  </si>
  <si>
    <t>Harry Long</t>
  </si>
  <si>
    <t>Joe MacPerson</t>
  </si>
  <si>
    <t>James Rollo</t>
  </si>
  <si>
    <t>Keiran Johns</t>
  </si>
  <si>
    <t>Joe Arnaud</t>
  </si>
  <si>
    <t>John Scott</t>
  </si>
  <si>
    <t>Josh Barrett</t>
  </si>
  <si>
    <t>Keiren Johns</t>
  </si>
  <si>
    <t>Kyle Sutherland</t>
  </si>
  <si>
    <t>Joseph Frame</t>
  </si>
  <si>
    <t>Liam Mackenzie</t>
  </si>
  <si>
    <t>Lewis Paterson</t>
  </si>
  <si>
    <t>Kyle Wilkinson</t>
  </si>
  <si>
    <t>Ryan MacCarthy</t>
  </si>
  <si>
    <t>Joshuas Milne</t>
  </si>
  <si>
    <t>Michael Millar</t>
  </si>
  <si>
    <t>Matthew Saunders</t>
  </si>
  <si>
    <t>Liam Daly</t>
  </si>
  <si>
    <t>Spencer Bardsley</t>
  </si>
  <si>
    <t>Ollie Bevan-Whittey</t>
  </si>
  <si>
    <t>Rhys Cantlie</t>
  </si>
  <si>
    <t>Lucas Allan</t>
  </si>
  <si>
    <t>Thomas Stone</t>
  </si>
  <si>
    <t>Matej Papp</t>
  </si>
  <si>
    <t>Riley Bevan-Whittey</t>
  </si>
  <si>
    <t>Rory Stainsby</t>
  </si>
  <si>
    <t>Matthew Baker</t>
  </si>
  <si>
    <t>Victor Jude-Eze</t>
  </si>
  <si>
    <t>Phil Reynolds</t>
  </si>
  <si>
    <t>Roddy McGillvray</t>
  </si>
  <si>
    <t>Ross Sutherland</t>
  </si>
  <si>
    <t>Robin Sneddon</t>
  </si>
  <si>
    <t>Ryan Rodger</t>
  </si>
  <si>
    <t>Roy Taylor</t>
  </si>
  <si>
    <t>Ruaridh Ellen</t>
  </si>
  <si>
    <t>Sam Anderson</t>
  </si>
  <si>
    <t>Seamus Eunson</t>
  </si>
  <si>
    <t>Ryan Curran</t>
  </si>
  <si>
    <t>Ryan MacNamara</t>
  </si>
  <si>
    <t>Scott Fraser</t>
  </si>
  <si>
    <t>Stephen Anderson</t>
  </si>
  <si>
    <t>Ryan Macnamara</t>
  </si>
  <si>
    <t>Sam Bryan</t>
  </si>
  <si>
    <t>Scott Hamilton</t>
  </si>
  <si>
    <t>Struan Ellen</t>
  </si>
  <si>
    <t>Ryan Sutherland</t>
  </si>
  <si>
    <t>Scott Perry</t>
  </si>
  <si>
    <t>Stephen Frame</t>
  </si>
  <si>
    <t>Travis Macpherson</t>
  </si>
  <si>
    <t>Sam Coull</t>
  </si>
  <si>
    <t>William Hodi</t>
  </si>
  <si>
    <t>Stephen Mackenzie</t>
  </si>
  <si>
    <t>Tyler Gordon</t>
  </si>
  <si>
    <t>Sam Gallager</t>
  </si>
  <si>
    <t>Arron Kerr</t>
  </si>
  <si>
    <t>Tom Jenkins</t>
  </si>
  <si>
    <t>Zack Gill</t>
  </si>
  <si>
    <t>Sean Radabaugh</t>
  </si>
  <si>
    <t>Angus Lallah</t>
  </si>
  <si>
    <t>Tom Mathieson</t>
  </si>
  <si>
    <t>Stuart Robertson</t>
  </si>
  <si>
    <t>Thomas Reynolds</t>
  </si>
  <si>
    <t>Tom Palmer</t>
  </si>
  <si>
    <t>Zak Fearn</t>
  </si>
  <si>
    <t>Zak Stewart</t>
  </si>
  <si>
    <t>Noah Carson</t>
  </si>
  <si>
    <t>Jack Urquhart</t>
  </si>
  <si>
    <t>Kye Brandie</t>
  </si>
  <si>
    <t>Daniel Finnegan</t>
  </si>
  <si>
    <t>Gregor Mill</t>
  </si>
  <si>
    <t>Josh Manson</t>
  </si>
  <si>
    <t>Aiden Williamson</t>
  </si>
  <si>
    <t>Logan Anderson</t>
  </si>
  <si>
    <t>Jack James</t>
  </si>
  <si>
    <t>Angus Porter</t>
  </si>
  <si>
    <t>Conner Cameron</t>
  </si>
  <si>
    <t>Drew Smith</t>
  </si>
  <si>
    <t>Drew MacBean</t>
  </si>
  <si>
    <t>Andrew Stockan</t>
  </si>
  <si>
    <t>Scott Gray</t>
  </si>
  <si>
    <t>Jake Henderson</t>
  </si>
  <si>
    <t>Shaun Golden</t>
  </si>
  <si>
    <t>Sam Burnett</t>
  </si>
  <si>
    <t>Mitchell Smith</t>
  </si>
  <si>
    <t>Craig Watts</t>
  </si>
  <si>
    <t>Aaron Kerr</t>
  </si>
  <si>
    <t>Alister Mackay</t>
  </si>
  <si>
    <t>Liam Paterson</t>
  </si>
  <si>
    <t>Liam Munro</t>
  </si>
  <si>
    <t>Bruce Newlands</t>
  </si>
  <si>
    <t>Cameron Welsh</t>
  </si>
  <si>
    <t>Callum Lee</t>
  </si>
  <si>
    <t>Jachym Tengler</t>
  </si>
  <si>
    <t>Finlay Rollo</t>
  </si>
  <si>
    <t>Angus Smith</t>
  </si>
  <si>
    <t>George Russell</t>
  </si>
  <si>
    <t>Finbar Dunne</t>
  </si>
  <si>
    <t>Blair Milne</t>
  </si>
  <si>
    <t>Calum Fraser</t>
  </si>
  <si>
    <t>Martin Beattie</t>
  </si>
  <si>
    <t>Andrew McCammon</t>
  </si>
  <si>
    <t>Bill Lambie</t>
  </si>
  <si>
    <t>Matty Papp</t>
  </si>
  <si>
    <t>Adam Hobson</t>
  </si>
  <si>
    <t>Gareth Jenkins</t>
  </si>
  <si>
    <t>Nicky Stone</t>
  </si>
  <si>
    <t>Josephine Holyrod</t>
  </si>
  <si>
    <t>Lucy Robertson</t>
  </si>
  <si>
    <t>Ula Donald</t>
  </si>
  <si>
    <t>Erin Sutherland</t>
  </si>
  <si>
    <t>Lauren Thompson</t>
  </si>
  <si>
    <t>Amber Sturrock</t>
  </si>
  <si>
    <t>Eva Ryan</t>
  </si>
  <si>
    <t>Isobel Garvie</t>
  </si>
  <si>
    <t>Elise Beacom</t>
  </si>
  <si>
    <t>Leona Fernandes</t>
  </si>
  <si>
    <t>Zoe Sharpe</t>
  </si>
  <si>
    <t>Kirsten Burnett</t>
  </si>
  <si>
    <t>Isabella Grant</t>
  </si>
  <si>
    <t>Emily Bell</t>
  </si>
  <si>
    <t>Ruby Wittka Jezewski</t>
  </si>
  <si>
    <t>Eden Wocjik</t>
  </si>
  <si>
    <t>Amy Llyod</t>
  </si>
  <si>
    <t>Erin Macintosh</t>
  </si>
  <si>
    <t>Sophie Bath</t>
  </si>
  <si>
    <t>Abbie Harrison</t>
  </si>
  <si>
    <t>Ellie Mackintosh</t>
  </si>
  <si>
    <t>Chloe McEwan</t>
  </si>
  <si>
    <t>Kaylee Main</t>
  </si>
  <si>
    <t>Sophie McEwan</t>
  </si>
  <si>
    <t>Beth Mackay</t>
  </si>
  <si>
    <t>Amy Collier</t>
  </si>
  <si>
    <t>Niamh Whelan</t>
  </si>
  <si>
    <t>Ruby Dunkley</t>
  </si>
  <si>
    <t>Chantall Fowlie</t>
  </si>
  <si>
    <t>Megan Munro</t>
  </si>
  <si>
    <t>Alison Heggie</t>
  </si>
  <si>
    <t>Alice Mongellio</t>
  </si>
  <si>
    <t>Michelle Slater</t>
  </si>
  <si>
    <t>Grace Whelan</t>
  </si>
  <si>
    <t>1.10</t>
  </si>
  <si>
    <t>1.05</t>
  </si>
  <si>
    <t>1.00</t>
  </si>
  <si>
    <t>0.95</t>
  </si>
  <si>
    <t>0.90</t>
  </si>
  <si>
    <t>Skye Nimmoms</t>
  </si>
  <si>
    <t>1.42</t>
  </si>
  <si>
    <t>1.28</t>
  </si>
  <si>
    <t>3=     1.10</t>
  </si>
  <si>
    <t>3=         1.10</t>
  </si>
  <si>
    <t>1.25</t>
  </si>
  <si>
    <t>8.03</t>
  </si>
  <si>
    <t>5.38</t>
  </si>
  <si>
    <t>3.70</t>
  </si>
  <si>
    <t>6.74</t>
  </si>
  <si>
    <t>Isla Marwick</t>
  </si>
  <si>
    <t>6.27</t>
  </si>
  <si>
    <t>5.15</t>
  </si>
  <si>
    <t>4.39</t>
  </si>
  <si>
    <t>4.20</t>
  </si>
  <si>
    <t>4.04</t>
  </si>
  <si>
    <t>3.59</t>
  </si>
  <si>
    <t>3.39</t>
  </si>
  <si>
    <t>4.29</t>
  </si>
  <si>
    <t>3.84</t>
  </si>
  <si>
    <t>3.28</t>
  </si>
  <si>
    <t>18.50</t>
  </si>
  <si>
    <t>17.02</t>
  </si>
  <si>
    <t>15.41</t>
  </si>
  <si>
    <t>11.93</t>
  </si>
  <si>
    <t>11.55</t>
  </si>
  <si>
    <t>11.37</t>
  </si>
  <si>
    <t>11.32</t>
  </si>
  <si>
    <t>9.27</t>
  </si>
  <si>
    <t>8.05</t>
  </si>
  <si>
    <t>9.17</t>
  </si>
  <si>
    <t>8.96</t>
  </si>
  <si>
    <t>7.96</t>
  </si>
  <si>
    <t>9.13</t>
  </si>
  <si>
    <t>8.61</t>
  </si>
  <si>
    <t>8.99</t>
  </si>
  <si>
    <t>8.62</t>
  </si>
  <si>
    <t>7.93</t>
  </si>
  <si>
    <t>6.02</t>
  </si>
  <si>
    <t>6.92</t>
  </si>
  <si>
    <t>4.18</t>
  </si>
  <si>
    <t>3.49</t>
  </si>
  <si>
    <t>23.30</t>
  </si>
  <si>
    <t>22.74</t>
  </si>
  <si>
    <t>16.57</t>
  </si>
  <si>
    <t>13.19</t>
  </si>
  <si>
    <t>12.66</t>
  </si>
  <si>
    <t>26.20</t>
  </si>
  <si>
    <t>22.42</t>
  </si>
  <si>
    <t>20.76</t>
  </si>
  <si>
    <t>18.41</t>
  </si>
  <si>
    <t>15.37</t>
  </si>
  <si>
    <t>20.50</t>
  </si>
  <si>
    <t>15.35</t>
  </si>
  <si>
    <t>14.94</t>
  </si>
  <si>
    <t>1.20</t>
  </si>
  <si>
    <t>1.15</t>
  </si>
  <si>
    <t>5.08</t>
  </si>
  <si>
    <t>4.53</t>
  </si>
  <si>
    <t>4.24</t>
  </si>
  <si>
    <t>4.70</t>
  </si>
  <si>
    <t>4.03</t>
  </si>
  <si>
    <t>3.98</t>
  </si>
  <si>
    <t>33.39</t>
  </si>
  <si>
    <t>27.73</t>
  </si>
  <si>
    <t>26.94</t>
  </si>
  <si>
    <t>26.54</t>
  </si>
  <si>
    <t>14.35</t>
  </si>
  <si>
    <t>28.12</t>
  </si>
  <si>
    <t>25.92</t>
  </si>
  <si>
    <t>8.89</t>
  </si>
  <si>
    <t>10.70</t>
  </si>
  <si>
    <t>10.68</t>
  </si>
  <si>
    <t>9.88</t>
  </si>
  <si>
    <t>38.01</t>
  </si>
  <si>
    <t>26.50</t>
  </si>
  <si>
    <t>24.55</t>
  </si>
  <si>
    <t>33.37</t>
  </si>
  <si>
    <t>15.09</t>
  </si>
  <si>
    <t>1.30</t>
  </si>
  <si>
    <t>10.27</t>
  </si>
  <si>
    <t>10.08</t>
  </si>
  <si>
    <t>9.57</t>
  </si>
  <si>
    <t>8.63</t>
  </si>
  <si>
    <t>6.72</t>
  </si>
  <si>
    <t>10.02</t>
  </si>
  <si>
    <t>9.16</t>
  </si>
  <si>
    <t>7.92</t>
  </si>
  <si>
    <t>6.38</t>
  </si>
  <si>
    <t>Josh Phillipson</t>
  </si>
  <si>
    <t>Skye Simmons</t>
  </si>
  <si>
    <t>Chase Whitelaw</t>
  </si>
  <si>
    <t>Ben Ross</t>
  </si>
  <si>
    <t>Lucas MacPherson</t>
  </si>
  <si>
    <t>Adam Wathkins</t>
  </si>
  <si>
    <t>Joe MacPherson</t>
  </si>
  <si>
    <t>Juel Choppy Madeliene</t>
  </si>
  <si>
    <t>Stroma Fraser          +1.7</t>
  </si>
  <si>
    <t>Evie MacLeod</t>
  </si>
  <si>
    <t>Alisa Hewick</t>
  </si>
  <si>
    <t>Julie Wilson</t>
  </si>
  <si>
    <t>1.00.59</t>
  </si>
  <si>
    <t>1.21.12</t>
  </si>
  <si>
    <t>1.11.99</t>
  </si>
  <si>
    <t>1.30.61</t>
  </si>
  <si>
    <t>1.06.37</t>
  </si>
  <si>
    <t>1.08.40</t>
  </si>
  <si>
    <t>1.15.34</t>
  </si>
  <si>
    <t>Ewan Bradley</t>
  </si>
  <si>
    <t>1.04.80</t>
  </si>
  <si>
    <t>1.06.54</t>
  </si>
  <si>
    <t>1.05.21</t>
  </si>
  <si>
    <t>1.09.43</t>
  </si>
  <si>
    <t>1.09.55</t>
  </si>
  <si>
    <t>1.10.42</t>
  </si>
  <si>
    <t>59.55</t>
  </si>
  <si>
    <t>1.01.29</t>
  </si>
  <si>
    <t>58.78</t>
  </si>
  <si>
    <t>59.64</t>
  </si>
  <si>
    <t>1.01.81</t>
  </si>
  <si>
    <t>1.03.18</t>
  </si>
  <si>
    <t>57.66</t>
  </si>
  <si>
    <t>1.01.03</t>
  </si>
  <si>
    <t>1.01.80</t>
  </si>
  <si>
    <t>1.02.81</t>
  </si>
  <si>
    <t>1.04.48</t>
  </si>
  <si>
    <t>53.73</t>
  </si>
  <si>
    <t>1.01.70</t>
  </si>
  <si>
    <t>56.03</t>
  </si>
  <si>
    <t>56.04</t>
  </si>
  <si>
    <t>1.05.04</t>
  </si>
  <si>
    <t>1.07.56</t>
  </si>
  <si>
    <t>52.32</t>
  </si>
  <si>
    <t>54.42</t>
  </si>
  <si>
    <t>1.02.74</t>
  </si>
  <si>
    <t>51.75</t>
  </si>
  <si>
    <t>53.78</t>
  </si>
  <si>
    <t>1.03.89</t>
  </si>
  <si>
    <t>2.56.89</t>
  </si>
  <si>
    <t>2.58.92</t>
  </si>
  <si>
    <t>3.02.15</t>
  </si>
  <si>
    <t>3.02.47</t>
  </si>
  <si>
    <t>3.02.79</t>
  </si>
  <si>
    <t>2.59.36</t>
  </si>
  <si>
    <t>3.11.58</t>
  </si>
  <si>
    <t>3.11.60</t>
  </si>
  <si>
    <t>3.13.71</t>
  </si>
  <si>
    <t>3.37.80</t>
  </si>
  <si>
    <t>5.28.25</t>
  </si>
  <si>
    <t>5.31.40</t>
  </si>
  <si>
    <t>5.39.57</t>
  </si>
  <si>
    <t>6.11.49</t>
  </si>
  <si>
    <t>5.39.70</t>
  </si>
  <si>
    <t>6.01.81</t>
  </si>
  <si>
    <t>6.15.28</t>
  </si>
  <si>
    <t>5.09.13</t>
  </si>
  <si>
    <t>5.11.01</t>
  </si>
  <si>
    <t>5.53.23</t>
  </si>
  <si>
    <t>5.57.05</t>
  </si>
  <si>
    <t>6.30.41</t>
  </si>
  <si>
    <t>5.29.23</t>
  </si>
  <si>
    <t>6.42.84</t>
  </si>
  <si>
    <t>2.57.79</t>
  </si>
  <si>
    <t>Eva Gardiner</t>
  </si>
  <si>
    <t>Rachal Gillies</t>
  </si>
  <si>
    <t>5.19.52</t>
  </si>
  <si>
    <t>5.39.20</t>
  </si>
  <si>
    <t>6.01.42</t>
  </si>
  <si>
    <t>5.22.37</t>
  </si>
  <si>
    <t>5.30.16</t>
  </si>
  <si>
    <t>6.11.09</t>
  </si>
  <si>
    <t>5.38.55</t>
  </si>
  <si>
    <t>5.02.41</t>
  </si>
  <si>
    <t>5.41.86</t>
  </si>
  <si>
    <t>2.51.65</t>
  </si>
  <si>
    <t>2.57.00</t>
  </si>
  <si>
    <t>3.04.72</t>
  </si>
  <si>
    <t>3.10.50</t>
  </si>
  <si>
    <t>3.20.34</t>
  </si>
  <si>
    <t>3.23.58</t>
  </si>
  <si>
    <t>3.09.54</t>
  </si>
  <si>
    <t>3.16.53</t>
  </si>
  <si>
    <t>2.55.75</t>
  </si>
  <si>
    <t>3.04.12</t>
  </si>
  <si>
    <t>3.06.26</t>
  </si>
  <si>
    <t>3.25.05</t>
  </si>
  <si>
    <t>3.00.41</t>
  </si>
  <si>
    <t>3.08.94</t>
  </si>
  <si>
    <t>3.47.65</t>
  </si>
  <si>
    <t>4.51.75</t>
  </si>
  <si>
    <t>4.52.06</t>
  </si>
  <si>
    <t>4.56.10</t>
  </si>
  <si>
    <t>5.33.23</t>
  </si>
  <si>
    <t>6.04.76</t>
  </si>
  <si>
    <t>6.35.86</t>
  </si>
  <si>
    <t>5.04.09</t>
  </si>
  <si>
    <t>5.19.64</t>
  </si>
  <si>
    <t>5.49.27</t>
  </si>
  <si>
    <t>6.08.07</t>
  </si>
  <si>
    <t>6.40.13</t>
  </si>
  <si>
    <t>5.46.03</t>
  </si>
  <si>
    <t>6.03.79</t>
  </si>
  <si>
    <t>Duncan MacDonald</t>
  </si>
  <si>
    <t>4.57.56</t>
  </si>
  <si>
    <t>4.49.12</t>
  </si>
  <si>
    <t>5.03.34</t>
  </si>
  <si>
    <t>5.03.85</t>
  </si>
  <si>
    <t>5.33.08</t>
  </si>
  <si>
    <t>5.13.50</t>
  </si>
  <si>
    <t>5.15.10</t>
  </si>
  <si>
    <t>5.19.34</t>
  </si>
  <si>
    <t>5.41.65</t>
  </si>
  <si>
    <t>4.42.24</t>
  </si>
  <si>
    <t>4.44.52</t>
  </si>
  <si>
    <t>4.59.94</t>
  </si>
  <si>
    <t>4.48.73</t>
  </si>
  <si>
    <t>4.50.68</t>
  </si>
  <si>
    <t>4.49.50</t>
  </si>
  <si>
    <t>4.08.55</t>
  </si>
  <si>
    <t>4.22.35</t>
  </si>
  <si>
    <t>4.37.11</t>
  </si>
  <si>
    <t>6.59.30</t>
  </si>
  <si>
    <t>4.33.99</t>
  </si>
  <si>
    <t>4.56.47</t>
  </si>
  <si>
    <t>5.25.71</t>
  </si>
  <si>
    <t>Tayler Barlow</t>
  </si>
  <si>
    <t>Anna Cairns</t>
  </si>
  <si>
    <t>Dan Lathan</t>
  </si>
  <si>
    <t>4=</t>
  </si>
  <si>
    <t>2=</t>
  </si>
  <si>
    <t>5=</t>
  </si>
  <si>
    <t>Aaron Craigie</t>
  </si>
  <si>
    <t>Seumas Henderson</t>
  </si>
  <si>
    <t>1.10.78</t>
  </si>
  <si>
    <t>nw</t>
  </si>
  <si>
    <t>1.05.02</t>
  </si>
  <si>
    <t>1=</t>
  </si>
  <si>
    <t>Rowan Nillsen</t>
  </si>
  <si>
    <t>1.00.40</t>
  </si>
  <si>
    <t>6.04.67</t>
  </si>
  <si>
    <t>Joshua Thomson</t>
  </si>
  <si>
    <t>3.13.29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</si>
</sst>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m:ss.00"/>
    <numFmt numFmtId="166" formatCode="dd/mm/yyyy;@"/>
  </numFmts>
  <fonts count="17" x14ac:knownFonts="1">
    <font>
      <sz val="10"/>
      <name val="Arial"/>
    </font>
    <font>
      <b/>
      <sz val="10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8"/>
      <color indexed="12"/>
      <name val="Arial"/>
      <family val="2"/>
    </font>
    <font>
      <sz val="10"/>
      <name val="Arial"/>
      <family val="2"/>
    </font>
    <font>
      <sz val="8"/>
      <name val="Arial"/>
      <family val="2"/>
    </font>
    <font>
      <sz val="9"/>
      <color indexed="12"/>
      <name val="Arial"/>
      <family val="2"/>
    </font>
    <font>
      <b/>
      <sz val="9"/>
      <color indexed="10"/>
      <name val="Arial"/>
      <family val="2"/>
    </font>
    <font>
      <b/>
      <u/>
      <sz val="10"/>
      <color indexed="10"/>
      <name val="Arial"/>
      <family val="2"/>
    </font>
    <font>
      <b/>
      <i/>
      <sz val="9"/>
      <color indexed="12"/>
      <name val="Arial"/>
      <family val="2"/>
    </font>
    <font>
      <sz val="8"/>
      <color indexed="8"/>
      <name val="Arial"/>
      <family val="2"/>
    </font>
    <font>
      <i/>
      <sz val="9"/>
      <color indexed="12"/>
      <name val="Arial"/>
      <family val="2"/>
    </font>
    <font>
      <b/>
      <u/>
      <sz val="14"/>
      <color rgb="FFFF0000"/>
      <name val="Arial"/>
      <family val="2"/>
    </font>
    <font>
      <sz val="8"/>
      <color indexed="10"/>
      <name val="Arial"/>
      <family val="2"/>
    </font>
    <font>
      <sz val="8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1" fillId="0" borderId="0" xfId="0" applyFont="1"/>
    <xf numFmtId="0" fontId="0" fillId="0" borderId="0" xfId="0" applyAlignment="1">
      <alignment horizontal="center"/>
    </xf>
    <xf numFmtId="166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9" fillId="6" borderId="1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164" fontId="7" fillId="0" borderId="22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164" fontId="7" fillId="0" borderId="23" xfId="0" applyNumberFormat="1" applyFont="1" applyBorder="1" applyAlignment="1">
      <alignment horizontal="center" vertical="center"/>
    </xf>
    <xf numFmtId="2" fontId="7" fillId="0" borderId="22" xfId="0" applyNumberFormat="1" applyFont="1" applyBorder="1" applyAlignment="1">
      <alignment horizontal="center" vertical="center"/>
    </xf>
    <xf numFmtId="165" fontId="7" fillId="0" borderId="22" xfId="0" applyNumberFormat="1" applyFont="1" applyBorder="1" applyAlignment="1">
      <alignment horizontal="center" vertical="center"/>
    </xf>
    <xf numFmtId="2" fontId="7" fillId="0" borderId="23" xfId="0" applyNumberFormat="1" applyFont="1" applyBorder="1" applyAlignment="1">
      <alignment horizontal="center" vertical="center"/>
    </xf>
    <xf numFmtId="165" fontId="7" fillId="0" borderId="23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49" fontId="12" fillId="0" borderId="22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1" fillId="2" borderId="2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" fillId="7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6" fillId="0" borderId="0" xfId="0" applyFont="1"/>
    <xf numFmtId="0" fontId="7" fillId="0" borderId="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7" fillId="0" borderId="0" xfId="0" applyFont="1"/>
    <xf numFmtId="0" fontId="7" fillId="0" borderId="40" xfId="0" applyFont="1" applyBorder="1"/>
    <xf numFmtId="0" fontId="7" fillId="0" borderId="41" xfId="0" applyFont="1" applyBorder="1"/>
    <xf numFmtId="0" fontId="7" fillId="0" borderId="42" xfId="0" applyFont="1" applyBorder="1"/>
    <xf numFmtId="0" fontId="6" fillId="0" borderId="8" xfId="0" applyFont="1" applyBorder="1"/>
    <xf numFmtId="0" fontId="7" fillId="0" borderId="7" xfId="0" applyFont="1" applyBorder="1"/>
    <xf numFmtId="0" fontId="7" fillId="0" borderId="1" xfId="0" applyFont="1" applyBorder="1"/>
    <xf numFmtId="0" fontId="3" fillId="0" borderId="0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6" xfId="0" applyFont="1" applyBorder="1"/>
    <xf numFmtId="0" fontId="7" fillId="0" borderId="8" xfId="0" applyFont="1" applyBorder="1"/>
    <xf numFmtId="0" fontId="7" fillId="0" borderId="8" xfId="0" applyFont="1" applyFill="1" applyBorder="1"/>
    <xf numFmtId="0" fontId="3" fillId="0" borderId="40" xfId="0" applyFont="1" applyBorder="1"/>
    <xf numFmtId="0" fontId="7" fillId="0" borderId="5" xfId="0" applyFont="1" applyBorder="1"/>
    <xf numFmtId="0" fontId="3" fillId="0" borderId="41" xfId="0" applyFont="1" applyBorder="1"/>
    <xf numFmtId="0" fontId="7" fillId="0" borderId="0" xfId="0" applyFont="1" applyBorder="1"/>
    <xf numFmtId="0" fontId="3" fillId="0" borderId="41" xfId="0" applyFont="1" applyFill="1" applyBorder="1"/>
    <xf numFmtId="0" fontId="3" fillId="0" borderId="42" xfId="0" applyFont="1" applyBorder="1"/>
    <xf numFmtId="0" fontId="7" fillId="9" borderId="1" xfId="0" applyFont="1" applyFill="1" applyBorder="1" applyAlignment="1">
      <alignment horizontal="center"/>
    </xf>
    <xf numFmtId="0" fontId="7" fillId="0" borderId="32" xfId="0" applyFont="1" applyBorder="1"/>
    <xf numFmtId="0" fontId="7" fillId="0" borderId="38" xfId="0" applyFont="1" applyBorder="1"/>
    <xf numFmtId="0" fontId="7" fillId="0" borderId="39" xfId="0" applyFont="1" applyBorder="1"/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/>
    </xf>
    <xf numFmtId="164" fontId="6" fillId="7" borderId="1" xfId="0" applyNumberFormat="1" applyFont="1" applyFill="1" applyBorder="1" applyAlignment="1">
      <alignment horizontal="center"/>
    </xf>
    <xf numFmtId="2" fontId="6" fillId="7" borderId="1" xfId="0" applyNumberFormat="1" applyFont="1" applyFill="1" applyBorder="1" applyAlignment="1">
      <alignment horizontal="center"/>
    </xf>
    <xf numFmtId="0" fontId="7" fillId="9" borderId="1" xfId="0" applyFont="1" applyFill="1" applyBorder="1" applyAlignment="1" applyProtection="1">
      <alignment horizontal="center"/>
    </xf>
    <xf numFmtId="0" fontId="4" fillId="0" borderId="25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 applyProtection="1">
      <alignment horizontal="center"/>
    </xf>
    <xf numFmtId="0" fontId="7" fillId="0" borderId="0" xfId="0" applyFont="1" applyFill="1" applyAlignment="1" applyProtection="1">
      <alignment horizontal="center"/>
    </xf>
    <xf numFmtId="0" fontId="7" fillId="9" borderId="1" xfId="0" applyFont="1" applyFill="1" applyBorder="1" applyAlignment="1" applyProtection="1"/>
    <xf numFmtId="0" fontId="7" fillId="0" borderId="1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4" fillId="3" borderId="11" xfId="0" applyFont="1" applyFill="1" applyBorder="1" applyAlignment="1">
      <alignment horizontal="center" vertical="center"/>
    </xf>
    <xf numFmtId="0" fontId="10" fillId="0" borderId="32" xfId="0" applyFont="1" applyBorder="1" applyAlignment="1">
      <alignment horizontal="center"/>
    </xf>
    <xf numFmtId="0" fontId="10" fillId="0" borderId="38" xfId="0" applyFont="1" applyBorder="1" applyAlignment="1">
      <alignment horizontal="center"/>
    </xf>
    <xf numFmtId="0" fontId="10" fillId="0" borderId="39" xfId="0" applyFont="1" applyBorder="1" applyAlignment="1">
      <alignment horizontal="center"/>
    </xf>
    <xf numFmtId="0" fontId="3" fillId="2" borderId="11" xfId="0" applyFont="1" applyFill="1" applyBorder="1" applyAlignment="1">
      <alignment horizontal="center" vertical="center"/>
    </xf>
    <xf numFmtId="0" fontId="7" fillId="8" borderId="1" xfId="0" applyFont="1" applyFill="1" applyBorder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10" borderId="1" xfId="0" applyFont="1" applyFill="1" applyBorder="1" applyAlignment="1" applyProtection="1">
      <alignment horizontal="center"/>
    </xf>
    <xf numFmtId="0" fontId="7" fillId="8" borderId="1" xfId="0" applyFont="1" applyFill="1" applyBorder="1" applyAlignment="1" applyProtection="1">
      <alignment horizontal="center"/>
    </xf>
    <xf numFmtId="0" fontId="7" fillId="0" borderId="0" xfId="0" applyFont="1" applyBorder="1" applyAlignment="1">
      <alignment horizontal="center"/>
    </xf>
    <xf numFmtId="2" fontId="12" fillId="0" borderId="22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64" fontId="16" fillId="0" borderId="4" xfId="0" applyNumberFormat="1" applyFont="1" applyBorder="1" applyAlignment="1">
      <alignment horizontal="center" vertical="center"/>
    </xf>
    <xf numFmtId="0" fontId="7" fillId="0" borderId="22" xfId="0" applyNumberFormat="1" applyFont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3" borderId="29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10" fillId="0" borderId="32" xfId="0" applyFont="1" applyBorder="1" applyAlignment="1">
      <alignment horizontal="center"/>
    </xf>
    <xf numFmtId="0" fontId="10" fillId="0" borderId="38" xfId="0" applyFont="1" applyBorder="1" applyAlignment="1">
      <alignment horizontal="center"/>
    </xf>
    <xf numFmtId="0" fontId="10" fillId="0" borderId="39" xfId="0" applyFont="1" applyBorder="1" applyAlignment="1">
      <alignment horizontal="center"/>
    </xf>
    <xf numFmtId="0" fontId="1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J100"/>
  <sheetViews>
    <sheetView zoomScale="150" zoomScaleNormal="150" workbookViewId="0">
      <pane ySplit="1" topLeftCell="A2" activePane="bottomLeft" state="frozen"/>
      <selection pane="bottomLeft"/>
    </sheetView>
  </sheetViews>
  <sheetFormatPr defaultRowHeight="12.75" x14ac:dyDescent="0.2"/>
  <cols>
    <col min="1" max="1" width="2.7109375" style="130" customWidth="1"/>
    <col min="2" max="2" width="20.7109375" style="130" customWidth="1"/>
    <col min="3" max="3" width="2.7109375" style="130" customWidth="1"/>
    <col min="4" max="4" width="20.7109375" style="130" customWidth="1"/>
    <col min="5" max="5" width="2.7109375" style="130" customWidth="1"/>
    <col min="6" max="6" width="20.7109375" style="130" customWidth="1"/>
    <col min="7" max="7" width="2.7109375" style="130" customWidth="1"/>
    <col min="8" max="8" width="20.7109375" style="130" customWidth="1"/>
    <col min="9" max="9" width="2.7109375" style="130" customWidth="1"/>
    <col min="10" max="10" width="20.7109375" style="133" customWidth="1"/>
  </cols>
  <sheetData>
    <row r="1" spans="1:10" x14ac:dyDescent="0.2">
      <c r="A1" s="131"/>
      <c r="B1" s="124" t="s">
        <v>70</v>
      </c>
      <c r="C1" s="131"/>
      <c r="D1" s="124" t="s">
        <v>71</v>
      </c>
      <c r="E1" s="131"/>
      <c r="F1" s="124" t="s">
        <v>72</v>
      </c>
      <c r="G1" s="131"/>
      <c r="H1" s="124" t="s">
        <v>73</v>
      </c>
      <c r="I1" s="131"/>
      <c r="J1" s="112" t="s">
        <v>61</v>
      </c>
    </row>
    <row r="2" spans="1:10" x14ac:dyDescent="0.2">
      <c r="A2" s="124">
        <v>1</v>
      </c>
      <c r="B2" s="129" t="s">
        <v>124</v>
      </c>
      <c r="C2" s="124">
        <v>1</v>
      </c>
      <c r="D2" s="129" t="s">
        <v>125</v>
      </c>
      <c r="E2" s="124">
        <v>1</v>
      </c>
      <c r="F2" s="129" t="s">
        <v>387</v>
      </c>
      <c r="G2" s="124">
        <v>1</v>
      </c>
      <c r="H2" s="129" t="s">
        <v>197</v>
      </c>
      <c r="I2" s="124">
        <v>1</v>
      </c>
      <c r="J2" s="132" t="s">
        <v>399</v>
      </c>
    </row>
    <row r="3" spans="1:10" x14ac:dyDescent="0.2">
      <c r="A3" s="124">
        <v>2</v>
      </c>
      <c r="B3" s="129" t="s">
        <v>128</v>
      </c>
      <c r="C3" s="124">
        <v>2</v>
      </c>
      <c r="D3" s="129" t="s">
        <v>129</v>
      </c>
      <c r="E3" s="124">
        <v>2</v>
      </c>
      <c r="F3" s="129" t="s">
        <v>126</v>
      </c>
      <c r="G3" s="124">
        <v>2</v>
      </c>
      <c r="H3" s="129" t="s">
        <v>393</v>
      </c>
      <c r="I3" s="124">
        <v>2</v>
      </c>
      <c r="J3" s="132" t="s">
        <v>398</v>
      </c>
    </row>
    <row r="4" spans="1:10" x14ac:dyDescent="0.2">
      <c r="A4" s="124">
        <v>3</v>
      </c>
      <c r="B4" s="129" t="s">
        <v>132</v>
      </c>
      <c r="C4" s="124">
        <v>3</v>
      </c>
      <c r="D4" s="129" t="s">
        <v>133</v>
      </c>
      <c r="E4" s="124">
        <v>3</v>
      </c>
      <c r="F4" s="129" t="s">
        <v>129</v>
      </c>
      <c r="G4" s="124">
        <v>3</v>
      </c>
      <c r="H4" s="129" t="s">
        <v>127</v>
      </c>
      <c r="I4" s="124">
        <v>3</v>
      </c>
      <c r="J4" s="132" t="s">
        <v>127</v>
      </c>
    </row>
    <row r="5" spans="1:10" x14ac:dyDescent="0.2">
      <c r="A5" s="124">
        <v>4</v>
      </c>
      <c r="B5" s="129" t="s">
        <v>136</v>
      </c>
      <c r="C5" s="124">
        <v>4</v>
      </c>
      <c r="D5" s="129" t="s">
        <v>373</v>
      </c>
      <c r="E5" s="124">
        <v>4</v>
      </c>
      <c r="F5" s="129" t="s">
        <v>133</v>
      </c>
      <c r="G5" s="124">
        <v>4</v>
      </c>
      <c r="H5" s="129" t="s">
        <v>392</v>
      </c>
      <c r="I5" s="124">
        <v>4</v>
      </c>
      <c r="J5" s="132" t="s">
        <v>396</v>
      </c>
    </row>
    <row r="6" spans="1:10" x14ac:dyDescent="0.2">
      <c r="A6" s="124">
        <v>5</v>
      </c>
      <c r="B6" s="129" t="s">
        <v>141</v>
      </c>
      <c r="C6" s="124">
        <v>5</v>
      </c>
      <c r="D6" s="129" t="s">
        <v>137</v>
      </c>
      <c r="E6" s="124">
        <v>5</v>
      </c>
      <c r="F6" s="129" t="s">
        <v>138</v>
      </c>
      <c r="G6" s="124">
        <v>5</v>
      </c>
      <c r="H6" s="129" t="s">
        <v>130</v>
      </c>
      <c r="I6" s="124">
        <v>5</v>
      </c>
      <c r="J6" s="132" t="s">
        <v>131</v>
      </c>
    </row>
    <row r="7" spans="1:10" x14ac:dyDescent="0.2">
      <c r="A7" s="124">
        <v>6</v>
      </c>
      <c r="B7" s="129" t="s">
        <v>146</v>
      </c>
      <c r="C7" s="124">
        <v>6</v>
      </c>
      <c r="D7" s="129" t="s">
        <v>142</v>
      </c>
      <c r="E7" s="124">
        <v>6</v>
      </c>
      <c r="F7" s="129" t="s">
        <v>384</v>
      </c>
      <c r="G7" s="124">
        <v>6</v>
      </c>
      <c r="H7" s="129" t="s">
        <v>193</v>
      </c>
      <c r="I7" s="124">
        <v>6</v>
      </c>
      <c r="J7" s="132" t="s">
        <v>135</v>
      </c>
    </row>
    <row r="8" spans="1:10" x14ac:dyDescent="0.2">
      <c r="A8" s="124">
        <v>7</v>
      </c>
      <c r="B8" s="129" t="s">
        <v>151</v>
      </c>
      <c r="C8" s="124">
        <v>7</v>
      </c>
      <c r="D8" s="129" t="s">
        <v>147</v>
      </c>
      <c r="E8" s="124">
        <v>7</v>
      </c>
      <c r="F8" s="129" t="s">
        <v>143</v>
      </c>
      <c r="G8" s="124">
        <v>7</v>
      </c>
      <c r="H8" s="129" t="s">
        <v>193</v>
      </c>
      <c r="I8" s="124">
        <v>7</v>
      </c>
      <c r="J8" s="132" t="s">
        <v>140</v>
      </c>
    </row>
    <row r="9" spans="1:10" x14ac:dyDescent="0.2">
      <c r="A9" s="124">
        <v>8</v>
      </c>
      <c r="B9" s="129" t="s">
        <v>155</v>
      </c>
      <c r="C9" s="124">
        <v>8</v>
      </c>
      <c r="D9" s="129" t="s">
        <v>383</v>
      </c>
      <c r="E9" s="124">
        <v>8</v>
      </c>
      <c r="F9" s="129" t="s">
        <v>148</v>
      </c>
      <c r="G9" s="124">
        <v>8</v>
      </c>
      <c r="H9" s="129" t="s">
        <v>134</v>
      </c>
      <c r="I9" s="124">
        <v>8</v>
      </c>
      <c r="J9" s="132" t="s">
        <v>145</v>
      </c>
    </row>
    <row r="10" spans="1:10" x14ac:dyDescent="0.2">
      <c r="A10" s="124">
        <v>9</v>
      </c>
      <c r="B10" s="129" t="s">
        <v>159</v>
      </c>
      <c r="C10" s="124">
        <v>9</v>
      </c>
      <c r="D10" s="129" t="s">
        <v>376</v>
      </c>
      <c r="E10" s="124">
        <v>9</v>
      </c>
      <c r="F10" s="129" t="s">
        <v>147</v>
      </c>
      <c r="G10" s="124">
        <v>9</v>
      </c>
      <c r="H10" s="129" t="s">
        <v>139</v>
      </c>
      <c r="I10" s="124">
        <v>9</v>
      </c>
      <c r="J10" s="132" t="s">
        <v>401</v>
      </c>
    </row>
    <row r="11" spans="1:10" x14ac:dyDescent="0.2">
      <c r="A11" s="124">
        <v>10</v>
      </c>
      <c r="B11" s="129" t="s">
        <v>368</v>
      </c>
      <c r="C11" s="124">
        <v>10</v>
      </c>
      <c r="D11" s="129" t="s">
        <v>381</v>
      </c>
      <c r="E11" s="124">
        <v>10</v>
      </c>
      <c r="F11" s="129" t="s">
        <v>389</v>
      </c>
      <c r="G11" s="124">
        <v>10</v>
      </c>
      <c r="H11" s="129" t="s">
        <v>201</v>
      </c>
      <c r="I11" s="124">
        <v>10</v>
      </c>
      <c r="J11" s="132" t="s">
        <v>150</v>
      </c>
    </row>
    <row r="12" spans="1:10" x14ac:dyDescent="0.2">
      <c r="A12" s="124">
        <v>11</v>
      </c>
      <c r="B12" s="129" t="s">
        <v>164</v>
      </c>
      <c r="C12" s="124">
        <v>11</v>
      </c>
      <c r="D12" s="129" t="s">
        <v>152</v>
      </c>
      <c r="E12" s="124">
        <v>11</v>
      </c>
      <c r="F12" s="129" t="s">
        <v>156</v>
      </c>
      <c r="G12" s="124">
        <v>11</v>
      </c>
      <c r="H12" s="129" t="s">
        <v>144</v>
      </c>
      <c r="I12" s="124">
        <v>11</v>
      </c>
      <c r="J12" s="132" t="s">
        <v>154</v>
      </c>
    </row>
    <row r="13" spans="1:10" x14ac:dyDescent="0.2">
      <c r="A13" s="124">
        <v>12</v>
      </c>
      <c r="B13" s="129" t="s">
        <v>168</v>
      </c>
      <c r="C13" s="124">
        <v>12</v>
      </c>
      <c r="D13" s="129" t="s">
        <v>152</v>
      </c>
      <c r="E13" s="124">
        <v>12</v>
      </c>
      <c r="F13" s="129" t="s">
        <v>388</v>
      </c>
      <c r="G13" s="124">
        <v>12</v>
      </c>
      <c r="H13" s="129" t="s">
        <v>149</v>
      </c>
      <c r="I13" s="124">
        <v>12</v>
      </c>
      <c r="J13" s="132" t="s">
        <v>507</v>
      </c>
    </row>
    <row r="14" spans="1:10" x14ac:dyDescent="0.2">
      <c r="A14" s="124">
        <v>13</v>
      </c>
      <c r="B14" s="129" t="s">
        <v>172</v>
      </c>
      <c r="C14" s="124">
        <v>13</v>
      </c>
      <c r="D14" s="129" t="s">
        <v>371</v>
      </c>
      <c r="E14" s="124">
        <v>13</v>
      </c>
      <c r="F14" s="129" t="s">
        <v>385</v>
      </c>
      <c r="G14" s="124">
        <v>13</v>
      </c>
      <c r="H14" s="129" t="s">
        <v>153</v>
      </c>
      <c r="I14" s="124">
        <v>13</v>
      </c>
      <c r="J14" s="132" t="s">
        <v>158</v>
      </c>
    </row>
    <row r="15" spans="1:10" x14ac:dyDescent="0.2">
      <c r="A15" s="124">
        <v>14</v>
      </c>
      <c r="B15" s="129" t="s">
        <v>369</v>
      </c>
      <c r="C15" s="124">
        <v>14</v>
      </c>
      <c r="D15" s="129" t="s">
        <v>160</v>
      </c>
      <c r="E15" s="124">
        <v>14</v>
      </c>
      <c r="F15" s="129" t="s">
        <v>505</v>
      </c>
      <c r="G15" s="124">
        <v>14</v>
      </c>
      <c r="H15" s="129" t="s">
        <v>157</v>
      </c>
      <c r="I15" s="124">
        <v>14</v>
      </c>
      <c r="J15" s="132" t="s">
        <v>163</v>
      </c>
    </row>
    <row r="16" spans="1:10" x14ac:dyDescent="0.2">
      <c r="A16" s="124">
        <v>15</v>
      </c>
      <c r="B16" s="129" t="s">
        <v>177</v>
      </c>
      <c r="C16" s="124">
        <v>15</v>
      </c>
      <c r="D16" s="129" t="s">
        <v>374</v>
      </c>
      <c r="E16" s="124">
        <v>15</v>
      </c>
      <c r="F16" s="129" t="s">
        <v>161</v>
      </c>
      <c r="G16" s="124">
        <v>15</v>
      </c>
      <c r="H16" s="129" t="s">
        <v>162</v>
      </c>
      <c r="I16" s="124">
        <v>15</v>
      </c>
      <c r="J16" s="132" t="s">
        <v>167</v>
      </c>
    </row>
    <row r="17" spans="1:10" x14ac:dyDescent="0.2">
      <c r="A17" s="124">
        <v>16</v>
      </c>
      <c r="B17" s="129" t="s">
        <v>182</v>
      </c>
      <c r="C17" s="124">
        <v>16</v>
      </c>
      <c r="D17" s="129" t="s">
        <v>165</v>
      </c>
      <c r="E17" s="124">
        <v>16</v>
      </c>
      <c r="F17" s="129" t="s">
        <v>157</v>
      </c>
      <c r="G17" s="124">
        <v>16</v>
      </c>
      <c r="H17" s="129" t="s">
        <v>166</v>
      </c>
      <c r="I17" s="124">
        <v>16</v>
      </c>
      <c r="J17" s="132" t="s">
        <v>397</v>
      </c>
    </row>
    <row r="18" spans="1:10" x14ac:dyDescent="0.2">
      <c r="A18" s="124">
        <v>17</v>
      </c>
      <c r="B18" s="129" t="s">
        <v>186</v>
      </c>
      <c r="C18" s="124">
        <v>17</v>
      </c>
      <c r="D18" s="129" t="s">
        <v>169</v>
      </c>
      <c r="E18" s="124">
        <v>17</v>
      </c>
      <c r="F18" s="129" t="s">
        <v>170</v>
      </c>
      <c r="G18" s="124">
        <v>17</v>
      </c>
      <c r="H18" s="129" t="s">
        <v>394</v>
      </c>
      <c r="I18" s="124">
        <v>17</v>
      </c>
      <c r="J18" s="132" t="s">
        <v>400</v>
      </c>
    </row>
    <row r="19" spans="1:10" x14ac:dyDescent="0.2">
      <c r="A19" s="124">
        <v>18</v>
      </c>
      <c r="B19" s="129" t="s">
        <v>190</v>
      </c>
      <c r="C19" s="124">
        <v>18</v>
      </c>
      <c r="D19" s="129" t="s">
        <v>173</v>
      </c>
      <c r="E19" s="124">
        <v>18</v>
      </c>
      <c r="F19" s="129" t="s">
        <v>174</v>
      </c>
      <c r="G19" s="124">
        <v>18</v>
      </c>
      <c r="H19" s="129" t="s">
        <v>171</v>
      </c>
      <c r="I19" s="124">
        <v>18</v>
      </c>
      <c r="J19" s="132" t="s">
        <v>166</v>
      </c>
    </row>
    <row r="20" spans="1:10" x14ac:dyDescent="0.2">
      <c r="A20" s="124">
        <v>19</v>
      </c>
      <c r="B20" s="129" t="s">
        <v>194</v>
      </c>
      <c r="C20" s="124">
        <v>19</v>
      </c>
      <c r="D20" s="129" t="s">
        <v>380</v>
      </c>
      <c r="E20" s="124">
        <v>19</v>
      </c>
      <c r="F20" s="129" t="s">
        <v>179</v>
      </c>
      <c r="G20" s="124">
        <v>19</v>
      </c>
      <c r="H20" s="129" t="s">
        <v>175</v>
      </c>
      <c r="I20" s="124">
        <v>19</v>
      </c>
      <c r="J20" s="132" t="s">
        <v>176</v>
      </c>
    </row>
    <row r="21" spans="1:10" x14ac:dyDescent="0.2">
      <c r="A21" s="124">
        <v>20</v>
      </c>
      <c r="B21" s="129" t="s">
        <v>407</v>
      </c>
      <c r="C21" s="124">
        <v>20</v>
      </c>
      <c r="D21" s="129" t="s">
        <v>178</v>
      </c>
      <c r="E21" s="124">
        <v>20</v>
      </c>
      <c r="F21" s="129" t="s">
        <v>390</v>
      </c>
      <c r="G21" s="124">
        <v>20</v>
      </c>
      <c r="H21" s="129" t="s">
        <v>180</v>
      </c>
      <c r="I21" s="124">
        <v>20</v>
      </c>
      <c r="J21" s="132" t="s">
        <v>181</v>
      </c>
    </row>
    <row r="22" spans="1:10" x14ac:dyDescent="0.2">
      <c r="A22" s="124">
        <v>21</v>
      </c>
      <c r="B22" s="129" t="s">
        <v>198</v>
      </c>
      <c r="C22" s="124">
        <v>21</v>
      </c>
      <c r="D22" s="129" t="s">
        <v>417</v>
      </c>
      <c r="E22" s="124">
        <v>21</v>
      </c>
      <c r="F22" s="129" t="s">
        <v>184</v>
      </c>
      <c r="G22" s="124">
        <v>21</v>
      </c>
      <c r="H22" s="129" t="s">
        <v>395</v>
      </c>
      <c r="I22" s="124">
        <v>21</v>
      </c>
      <c r="J22" s="132"/>
    </row>
    <row r="23" spans="1:10" x14ac:dyDescent="0.2">
      <c r="A23" s="124">
        <v>22</v>
      </c>
      <c r="B23" s="129" t="s">
        <v>632</v>
      </c>
      <c r="C23" s="124">
        <v>22</v>
      </c>
      <c r="D23" s="129" t="s">
        <v>183</v>
      </c>
      <c r="E23" s="124">
        <v>22</v>
      </c>
      <c r="F23" s="129" t="s">
        <v>188</v>
      </c>
      <c r="G23" s="124">
        <v>22</v>
      </c>
      <c r="H23" s="129" t="s">
        <v>185</v>
      </c>
      <c r="I23" s="124">
        <v>22</v>
      </c>
      <c r="J23" s="132"/>
    </row>
    <row r="24" spans="1:10" x14ac:dyDescent="0.2">
      <c r="A24" s="124">
        <v>23</v>
      </c>
      <c r="B24" s="129" t="s">
        <v>370</v>
      </c>
      <c r="C24" s="124">
        <v>23</v>
      </c>
      <c r="D24" s="129" t="s">
        <v>187</v>
      </c>
      <c r="E24" s="124">
        <v>23</v>
      </c>
      <c r="F24" s="129" t="s">
        <v>192</v>
      </c>
      <c r="G24" s="124">
        <v>23</v>
      </c>
      <c r="H24" s="129" t="s">
        <v>189</v>
      </c>
      <c r="I24" s="124">
        <v>23</v>
      </c>
      <c r="J24" s="132"/>
    </row>
    <row r="25" spans="1:10" x14ac:dyDescent="0.2">
      <c r="A25" s="124">
        <v>24</v>
      </c>
      <c r="B25" s="129"/>
      <c r="C25" s="124">
        <v>24</v>
      </c>
      <c r="D25" s="129" t="s">
        <v>375</v>
      </c>
      <c r="E25" s="124">
        <v>24</v>
      </c>
      <c r="F25" s="129" t="s">
        <v>196</v>
      </c>
      <c r="G25" s="124">
        <v>24</v>
      </c>
      <c r="H25" s="129"/>
      <c r="I25" s="124">
        <v>24</v>
      </c>
      <c r="J25" s="132"/>
    </row>
    <row r="26" spans="1:10" x14ac:dyDescent="0.2">
      <c r="A26" s="124">
        <v>25</v>
      </c>
      <c r="B26" s="129"/>
      <c r="C26" s="124">
        <v>25</v>
      </c>
      <c r="D26" s="129" t="s">
        <v>191</v>
      </c>
      <c r="E26" s="124">
        <v>25</v>
      </c>
      <c r="F26" s="129" t="s">
        <v>200</v>
      </c>
      <c r="G26" s="124">
        <v>25</v>
      </c>
      <c r="H26" s="129"/>
      <c r="I26" s="124">
        <v>25</v>
      </c>
      <c r="J26" s="132"/>
    </row>
    <row r="27" spans="1:10" x14ac:dyDescent="0.2">
      <c r="A27" s="124">
        <v>26</v>
      </c>
      <c r="B27" s="129"/>
      <c r="C27" s="124">
        <v>26</v>
      </c>
      <c r="D27" s="129" t="s">
        <v>195</v>
      </c>
      <c r="E27" s="124">
        <v>26</v>
      </c>
      <c r="F27" s="129" t="s">
        <v>203</v>
      </c>
      <c r="G27" s="124">
        <v>26</v>
      </c>
      <c r="H27" s="129"/>
      <c r="I27" s="124">
        <v>26</v>
      </c>
      <c r="J27" s="132"/>
    </row>
    <row r="28" spans="1:10" x14ac:dyDescent="0.2">
      <c r="A28" s="124">
        <v>27</v>
      </c>
      <c r="B28" s="129"/>
      <c r="C28" s="124">
        <v>27</v>
      </c>
      <c r="D28" s="129" t="s">
        <v>379</v>
      </c>
      <c r="E28" s="124">
        <v>27</v>
      </c>
      <c r="F28" s="129" t="s">
        <v>205</v>
      </c>
      <c r="G28" s="124">
        <v>27</v>
      </c>
      <c r="H28" s="129"/>
      <c r="I28" s="124">
        <v>27</v>
      </c>
      <c r="J28" s="132"/>
    </row>
    <row r="29" spans="1:10" x14ac:dyDescent="0.2">
      <c r="A29" s="124">
        <v>28</v>
      </c>
      <c r="B29" s="129"/>
      <c r="C29" s="124">
        <v>28</v>
      </c>
      <c r="D29" s="129" t="s">
        <v>372</v>
      </c>
      <c r="E29" s="124">
        <v>28</v>
      </c>
      <c r="F29" s="129" t="s">
        <v>207</v>
      </c>
      <c r="G29" s="124">
        <v>28</v>
      </c>
      <c r="H29" s="129"/>
      <c r="I29" s="124">
        <v>28</v>
      </c>
      <c r="J29" s="132"/>
    </row>
    <row r="30" spans="1:10" x14ac:dyDescent="0.2">
      <c r="A30" s="124">
        <v>29</v>
      </c>
      <c r="B30" s="129"/>
      <c r="C30" s="124">
        <v>29</v>
      </c>
      <c r="D30" s="129" t="s">
        <v>377</v>
      </c>
      <c r="E30" s="124">
        <v>29</v>
      </c>
      <c r="F30" s="129" t="s">
        <v>209</v>
      </c>
      <c r="G30" s="124">
        <v>29</v>
      </c>
      <c r="H30" s="129"/>
      <c r="I30" s="124">
        <v>29</v>
      </c>
      <c r="J30" s="132"/>
    </row>
    <row r="31" spans="1:10" x14ac:dyDescent="0.2">
      <c r="A31" s="124">
        <v>30</v>
      </c>
      <c r="B31" s="129"/>
      <c r="C31" s="124">
        <v>30</v>
      </c>
      <c r="D31" s="129" t="s">
        <v>199</v>
      </c>
      <c r="E31" s="124">
        <v>30</v>
      </c>
      <c r="F31" s="129" t="s">
        <v>211</v>
      </c>
      <c r="G31" s="124">
        <v>30</v>
      </c>
      <c r="H31" s="129"/>
      <c r="I31" s="124">
        <v>30</v>
      </c>
      <c r="J31" s="132"/>
    </row>
    <row r="32" spans="1:10" x14ac:dyDescent="0.2">
      <c r="A32" s="124">
        <v>31</v>
      </c>
      <c r="B32" s="129"/>
      <c r="C32" s="124">
        <v>31</v>
      </c>
      <c r="D32" s="129" t="s">
        <v>202</v>
      </c>
      <c r="E32" s="124">
        <v>31</v>
      </c>
      <c r="F32" s="129" t="s">
        <v>213</v>
      </c>
      <c r="G32" s="124">
        <v>31</v>
      </c>
      <c r="H32" s="129"/>
      <c r="I32" s="124">
        <v>31</v>
      </c>
      <c r="J32" s="132"/>
    </row>
    <row r="33" spans="1:10" x14ac:dyDescent="0.2">
      <c r="A33" s="124">
        <v>32</v>
      </c>
      <c r="B33" s="129"/>
      <c r="C33" s="124">
        <v>32</v>
      </c>
      <c r="D33" s="129" t="s">
        <v>204</v>
      </c>
      <c r="E33" s="124">
        <v>32</v>
      </c>
      <c r="F33" s="129" t="s">
        <v>217</v>
      </c>
      <c r="G33" s="124">
        <v>32</v>
      </c>
      <c r="H33" s="129"/>
      <c r="I33" s="124">
        <v>32</v>
      </c>
      <c r="J33" s="132"/>
    </row>
    <row r="34" spans="1:10" x14ac:dyDescent="0.2">
      <c r="A34" s="124">
        <v>33</v>
      </c>
      <c r="B34" s="129"/>
      <c r="C34" s="124">
        <v>33</v>
      </c>
      <c r="D34" s="129" t="s">
        <v>206</v>
      </c>
      <c r="E34" s="124">
        <v>33</v>
      </c>
      <c r="F34" s="129" t="s">
        <v>386</v>
      </c>
      <c r="G34" s="124">
        <v>33</v>
      </c>
      <c r="H34" s="129"/>
      <c r="I34" s="124">
        <v>33</v>
      </c>
      <c r="J34" s="132"/>
    </row>
    <row r="35" spans="1:10" x14ac:dyDescent="0.2">
      <c r="A35" s="124">
        <v>34</v>
      </c>
      <c r="B35" s="129"/>
      <c r="C35" s="124">
        <v>34</v>
      </c>
      <c r="D35" s="129" t="s">
        <v>208</v>
      </c>
      <c r="E35" s="124">
        <v>34</v>
      </c>
      <c r="F35" s="129" t="s">
        <v>391</v>
      </c>
      <c r="G35" s="124">
        <v>34</v>
      </c>
      <c r="H35" s="129"/>
      <c r="I35" s="124">
        <v>34</v>
      </c>
      <c r="J35" s="132"/>
    </row>
    <row r="36" spans="1:10" x14ac:dyDescent="0.2">
      <c r="A36" s="124">
        <v>35</v>
      </c>
      <c r="B36" s="129"/>
      <c r="C36" s="124">
        <v>35</v>
      </c>
      <c r="D36" s="129" t="s">
        <v>210</v>
      </c>
      <c r="E36" s="124">
        <v>35</v>
      </c>
      <c r="F36" s="129" t="s">
        <v>215</v>
      </c>
      <c r="G36" s="124">
        <v>35</v>
      </c>
      <c r="H36" s="129"/>
      <c r="I36" s="124">
        <v>35</v>
      </c>
      <c r="J36" s="132"/>
    </row>
    <row r="37" spans="1:10" x14ac:dyDescent="0.2">
      <c r="A37" s="124">
        <v>36</v>
      </c>
      <c r="B37" s="129"/>
      <c r="C37" s="124">
        <v>36</v>
      </c>
      <c r="D37" s="129" t="s">
        <v>212</v>
      </c>
      <c r="E37" s="124">
        <v>36</v>
      </c>
      <c r="F37" s="129"/>
      <c r="G37" s="124">
        <v>36</v>
      </c>
      <c r="H37" s="129"/>
      <c r="I37" s="124">
        <v>36</v>
      </c>
      <c r="J37" s="132"/>
    </row>
    <row r="38" spans="1:10" x14ac:dyDescent="0.2">
      <c r="A38" s="124">
        <v>37</v>
      </c>
      <c r="B38" s="129"/>
      <c r="C38" s="124">
        <v>37</v>
      </c>
      <c r="D38" s="129" t="s">
        <v>382</v>
      </c>
      <c r="E38" s="124">
        <v>37</v>
      </c>
      <c r="F38" s="129"/>
      <c r="G38" s="124">
        <v>37</v>
      </c>
      <c r="H38" s="129"/>
      <c r="I38" s="124">
        <v>37</v>
      </c>
      <c r="J38" s="132"/>
    </row>
    <row r="39" spans="1:10" x14ac:dyDescent="0.2">
      <c r="A39" s="124">
        <v>38</v>
      </c>
      <c r="B39" s="129"/>
      <c r="C39" s="124">
        <v>38</v>
      </c>
      <c r="D39" s="129" t="s">
        <v>214</v>
      </c>
      <c r="E39" s="124">
        <v>38</v>
      </c>
      <c r="F39" s="129"/>
      <c r="G39" s="124">
        <v>38</v>
      </c>
      <c r="H39" s="129"/>
      <c r="I39" s="124">
        <v>38</v>
      </c>
      <c r="J39" s="132"/>
    </row>
    <row r="40" spans="1:10" x14ac:dyDescent="0.2">
      <c r="A40" s="124">
        <v>39</v>
      </c>
      <c r="B40" s="129"/>
      <c r="C40" s="124">
        <v>39</v>
      </c>
      <c r="D40" s="129" t="s">
        <v>216</v>
      </c>
      <c r="E40" s="124">
        <v>39</v>
      </c>
      <c r="F40" s="129"/>
      <c r="G40" s="124">
        <v>39</v>
      </c>
      <c r="H40" s="129"/>
      <c r="I40" s="124">
        <v>39</v>
      </c>
      <c r="J40" s="132"/>
    </row>
    <row r="41" spans="1:10" x14ac:dyDescent="0.2">
      <c r="A41" s="124">
        <v>40</v>
      </c>
      <c r="B41" s="129"/>
      <c r="C41" s="124">
        <v>40</v>
      </c>
      <c r="D41" s="129" t="s">
        <v>378</v>
      </c>
      <c r="E41" s="124">
        <v>40</v>
      </c>
      <c r="F41" s="129"/>
      <c r="G41" s="124">
        <v>40</v>
      </c>
      <c r="H41" s="129"/>
      <c r="I41" s="124">
        <v>40</v>
      </c>
      <c r="J41" s="132"/>
    </row>
    <row r="42" spans="1:10" x14ac:dyDescent="0.2">
      <c r="A42" s="124">
        <v>41</v>
      </c>
      <c r="B42" s="129"/>
      <c r="C42" s="124">
        <v>41</v>
      </c>
      <c r="D42" s="129"/>
      <c r="E42" s="124">
        <v>41</v>
      </c>
      <c r="F42" s="129"/>
      <c r="G42" s="124">
        <v>41</v>
      </c>
      <c r="H42" s="129"/>
      <c r="I42" s="124">
        <v>41</v>
      </c>
      <c r="J42" s="132"/>
    </row>
    <row r="43" spans="1:10" x14ac:dyDescent="0.2">
      <c r="A43" s="124">
        <v>42</v>
      </c>
      <c r="B43" s="129"/>
      <c r="C43" s="124">
        <v>42</v>
      </c>
      <c r="D43" s="129"/>
      <c r="E43" s="124">
        <v>42</v>
      </c>
      <c r="F43" s="129"/>
      <c r="G43" s="124">
        <v>42</v>
      </c>
      <c r="H43" s="129"/>
      <c r="I43" s="124">
        <v>42</v>
      </c>
      <c r="J43" s="132"/>
    </row>
    <row r="44" spans="1:10" x14ac:dyDescent="0.2">
      <c r="A44" s="124">
        <v>43</v>
      </c>
      <c r="B44" s="129"/>
      <c r="C44" s="124">
        <v>43</v>
      </c>
      <c r="D44" s="129"/>
      <c r="E44" s="124">
        <v>43</v>
      </c>
      <c r="F44" s="129"/>
      <c r="G44" s="124">
        <v>43</v>
      </c>
      <c r="H44" s="129"/>
      <c r="I44" s="124">
        <v>43</v>
      </c>
      <c r="J44" s="132"/>
    </row>
    <row r="45" spans="1:10" x14ac:dyDescent="0.2">
      <c r="A45" s="124">
        <v>44</v>
      </c>
      <c r="B45" s="129"/>
      <c r="C45" s="124">
        <v>44</v>
      </c>
      <c r="D45" s="129"/>
      <c r="E45" s="124">
        <v>44</v>
      </c>
      <c r="F45" s="129"/>
      <c r="G45" s="124">
        <v>44</v>
      </c>
      <c r="H45" s="129"/>
      <c r="I45" s="124">
        <v>44</v>
      </c>
      <c r="J45" s="132"/>
    </row>
    <row r="46" spans="1:10" x14ac:dyDescent="0.2">
      <c r="A46" s="124">
        <v>45</v>
      </c>
      <c r="B46" s="129"/>
      <c r="C46" s="124">
        <v>45</v>
      </c>
      <c r="D46" s="129"/>
      <c r="E46" s="124">
        <v>45</v>
      </c>
      <c r="F46" s="129"/>
      <c r="G46" s="124">
        <v>45</v>
      </c>
      <c r="H46" s="129"/>
      <c r="I46" s="124">
        <v>45</v>
      </c>
      <c r="J46" s="132"/>
    </row>
    <row r="47" spans="1:10" x14ac:dyDescent="0.2">
      <c r="A47" s="124">
        <v>46</v>
      </c>
      <c r="B47" s="129"/>
      <c r="C47" s="124">
        <v>46</v>
      </c>
      <c r="D47" s="129"/>
      <c r="E47" s="124">
        <v>46</v>
      </c>
      <c r="F47" s="129"/>
      <c r="G47" s="124">
        <v>46</v>
      </c>
      <c r="H47" s="129"/>
      <c r="I47" s="124">
        <v>46</v>
      </c>
      <c r="J47" s="132"/>
    </row>
    <row r="48" spans="1:10" x14ac:dyDescent="0.2">
      <c r="A48" s="124">
        <v>47</v>
      </c>
      <c r="B48" s="129"/>
      <c r="C48" s="124">
        <v>47</v>
      </c>
      <c r="D48" s="129"/>
      <c r="E48" s="124">
        <v>47</v>
      </c>
      <c r="F48" s="129"/>
      <c r="G48" s="124">
        <v>47</v>
      </c>
      <c r="H48" s="129"/>
      <c r="I48" s="124">
        <v>47</v>
      </c>
      <c r="J48" s="132"/>
    </row>
    <row r="49" spans="1:10" x14ac:dyDescent="0.2">
      <c r="A49" s="124">
        <v>48</v>
      </c>
      <c r="B49" s="129"/>
      <c r="C49" s="124">
        <v>48</v>
      </c>
      <c r="D49" s="129"/>
      <c r="E49" s="124">
        <v>48</v>
      </c>
      <c r="F49" s="129"/>
      <c r="G49" s="124">
        <v>48</v>
      </c>
      <c r="H49" s="129"/>
      <c r="I49" s="124">
        <v>48</v>
      </c>
      <c r="J49" s="132"/>
    </row>
    <row r="50" spans="1:10" x14ac:dyDescent="0.2">
      <c r="A50" s="124">
        <v>49</v>
      </c>
      <c r="B50" s="129"/>
      <c r="C50" s="124">
        <v>49</v>
      </c>
      <c r="D50" s="129"/>
      <c r="E50" s="124">
        <v>49</v>
      </c>
      <c r="F50" s="129"/>
      <c r="G50" s="124">
        <v>49</v>
      </c>
      <c r="H50" s="129"/>
      <c r="I50" s="124">
        <v>49</v>
      </c>
      <c r="J50" s="132"/>
    </row>
    <row r="51" spans="1:10" x14ac:dyDescent="0.2">
      <c r="A51" s="124">
        <v>50</v>
      </c>
      <c r="B51" s="129"/>
      <c r="C51" s="124">
        <v>50</v>
      </c>
      <c r="D51" s="129"/>
      <c r="E51" s="124">
        <v>50</v>
      </c>
      <c r="G51" s="124">
        <v>50</v>
      </c>
      <c r="H51" s="129"/>
      <c r="I51" s="124">
        <v>50</v>
      </c>
      <c r="J51" s="132"/>
    </row>
    <row r="52" spans="1:10" x14ac:dyDescent="0.2">
      <c r="A52" s="124">
        <v>51</v>
      </c>
      <c r="B52" s="129"/>
      <c r="C52" s="124">
        <v>51</v>
      </c>
      <c r="D52" s="129"/>
      <c r="E52" s="124">
        <v>51</v>
      </c>
      <c r="F52" s="129"/>
      <c r="G52" s="124">
        <v>51</v>
      </c>
      <c r="H52" s="129"/>
      <c r="I52" s="124">
        <v>51</v>
      </c>
      <c r="J52" s="132"/>
    </row>
    <row r="53" spans="1:10" x14ac:dyDescent="0.2">
      <c r="A53" s="124">
        <v>52</v>
      </c>
      <c r="B53" s="129"/>
      <c r="C53" s="124">
        <v>52</v>
      </c>
      <c r="D53" s="129"/>
      <c r="E53" s="124">
        <v>52</v>
      </c>
      <c r="F53" s="129"/>
      <c r="G53" s="124">
        <v>52</v>
      </c>
      <c r="H53" s="129"/>
      <c r="I53" s="124">
        <v>52</v>
      </c>
      <c r="J53" s="132"/>
    </row>
    <row r="54" spans="1:10" x14ac:dyDescent="0.2">
      <c r="A54" s="124">
        <v>53</v>
      </c>
      <c r="B54" s="129"/>
      <c r="C54" s="124">
        <v>53</v>
      </c>
      <c r="D54" s="129"/>
      <c r="E54" s="124">
        <v>53</v>
      </c>
      <c r="F54" s="129"/>
      <c r="G54" s="124">
        <v>53</v>
      </c>
      <c r="H54" s="129"/>
      <c r="I54" s="124">
        <v>53</v>
      </c>
      <c r="J54" s="132"/>
    </row>
    <row r="55" spans="1:10" x14ac:dyDescent="0.2">
      <c r="A55" s="124">
        <v>54</v>
      </c>
      <c r="B55" s="129"/>
      <c r="C55" s="124">
        <v>54</v>
      </c>
      <c r="D55" s="129"/>
      <c r="E55" s="124">
        <v>54</v>
      </c>
      <c r="F55" s="129"/>
      <c r="G55" s="124">
        <v>54</v>
      </c>
      <c r="H55" s="129"/>
      <c r="I55" s="124">
        <v>54</v>
      </c>
      <c r="J55" s="132"/>
    </row>
    <row r="56" spans="1:10" x14ac:dyDescent="0.2">
      <c r="A56" s="124">
        <v>55</v>
      </c>
      <c r="B56" s="129"/>
      <c r="C56" s="124">
        <v>55</v>
      </c>
      <c r="D56" s="129"/>
      <c r="E56" s="124">
        <v>55</v>
      </c>
      <c r="F56" s="129"/>
      <c r="G56" s="124">
        <v>55</v>
      </c>
      <c r="H56" s="129"/>
      <c r="I56" s="124">
        <v>55</v>
      </c>
      <c r="J56" s="132"/>
    </row>
    <row r="57" spans="1:10" x14ac:dyDescent="0.2">
      <c r="A57" s="124">
        <v>56</v>
      </c>
      <c r="B57" s="129"/>
      <c r="C57" s="124">
        <v>56</v>
      </c>
      <c r="D57" s="129"/>
      <c r="E57" s="124">
        <v>56</v>
      </c>
      <c r="F57" s="129"/>
      <c r="G57" s="124">
        <v>56</v>
      </c>
      <c r="H57" s="129"/>
      <c r="I57" s="124">
        <v>56</v>
      </c>
      <c r="J57" s="132"/>
    </row>
    <row r="58" spans="1:10" x14ac:dyDescent="0.2">
      <c r="A58" s="124">
        <v>57</v>
      </c>
      <c r="B58" s="129"/>
      <c r="C58" s="124">
        <v>57</v>
      </c>
      <c r="D58" s="129"/>
      <c r="E58" s="124">
        <v>57</v>
      </c>
      <c r="F58" s="129"/>
      <c r="G58" s="124">
        <v>57</v>
      </c>
      <c r="H58" s="129"/>
      <c r="I58" s="124">
        <v>57</v>
      </c>
      <c r="J58" s="132"/>
    </row>
    <row r="59" spans="1:10" x14ac:dyDescent="0.2">
      <c r="A59" s="124">
        <v>58</v>
      </c>
      <c r="B59" s="129"/>
      <c r="C59" s="124">
        <v>58</v>
      </c>
      <c r="D59" s="129"/>
      <c r="E59" s="124">
        <v>58</v>
      </c>
      <c r="F59" s="129"/>
      <c r="G59" s="124">
        <v>58</v>
      </c>
      <c r="H59" s="129"/>
      <c r="I59" s="124">
        <v>58</v>
      </c>
      <c r="J59" s="132"/>
    </row>
    <row r="60" spans="1:10" x14ac:dyDescent="0.2">
      <c r="A60" s="124">
        <v>59</v>
      </c>
      <c r="B60" s="129"/>
      <c r="C60" s="124">
        <v>59</v>
      </c>
      <c r="D60" s="129"/>
      <c r="E60" s="124">
        <v>59</v>
      </c>
      <c r="F60" s="129"/>
      <c r="G60" s="124">
        <v>59</v>
      </c>
      <c r="H60" s="129"/>
      <c r="I60" s="124">
        <v>59</v>
      </c>
      <c r="J60" s="132"/>
    </row>
    <row r="61" spans="1:10" x14ac:dyDescent="0.2">
      <c r="A61" s="124">
        <v>60</v>
      </c>
      <c r="B61" s="129"/>
      <c r="C61" s="124">
        <v>60</v>
      </c>
      <c r="D61" s="129"/>
      <c r="E61" s="124">
        <v>60</v>
      </c>
      <c r="F61" s="129"/>
      <c r="G61" s="124">
        <v>60</v>
      </c>
      <c r="H61" s="129"/>
      <c r="I61" s="124">
        <v>60</v>
      </c>
      <c r="J61" s="132"/>
    </row>
    <row r="62" spans="1:10" x14ac:dyDescent="0.2">
      <c r="A62" s="124">
        <v>61</v>
      </c>
      <c r="B62" s="129"/>
      <c r="C62" s="124">
        <v>61</v>
      </c>
      <c r="D62" s="129"/>
      <c r="E62" s="124">
        <v>61</v>
      </c>
      <c r="F62" s="129"/>
      <c r="G62" s="124">
        <v>61</v>
      </c>
      <c r="H62" s="129"/>
      <c r="I62" s="124">
        <v>61</v>
      </c>
      <c r="J62" s="132"/>
    </row>
    <row r="63" spans="1:10" x14ac:dyDescent="0.2">
      <c r="A63" s="124">
        <v>62</v>
      </c>
      <c r="B63" s="129"/>
      <c r="C63" s="124">
        <v>62</v>
      </c>
      <c r="D63" s="129"/>
      <c r="E63" s="124">
        <v>62</v>
      </c>
      <c r="F63" s="129"/>
      <c r="G63" s="124">
        <v>62</v>
      </c>
      <c r="H63" s="129"/>
      <c r="I63" s="124">
        <v>62</v>
      </c>
      <c r="J63" s="132"/>
    </row>
    <row r="64" spans="1:10" x14ac:dyDescent="0.2">
      <c r="A64" s="124">
        <v>63</v>
      </c>
      <c r="B64" s="129"/>
      <c r="C64" s="124">
        <v>63</v>
      </c>
      <c r="D64" s="129"/>
      <c r="E64" s="124">
        <v>63</v>
      </c>
      <c r="F64" s="129"/>
      <c r="G64" s="124">
        <v>63</v>
      </c>
      <c r="H64" s="129"/>
      <c r="I64" s="124">
        <v>63</v>
      </c>
      <c r="J64" s="132"/>
    </row>
    <row r="65" spans="1:10" x14ac:dyDescent="0.2">
      <c r="A65" s="124">
        <v>64</v>
      </c>
      <c r="B65" s="129"/>
      <c r="C65" s="124">
        <v>64</v>
      </c>
      <c r="D65" s="129"/>
      <c r="E65" s="124">
        <v>64</v>
      </c>
      <c r="F65" s="129"/>
      <c r="G65" s="124">
        <v>64</v>
      </c>
      <c r="H65" s="129"/>
      <c r="I65" s="124">
        <v>64</v>
      </c>
      <c r="J65" s="132"/>
    </row>
    <row r="66" spans="1:10" x14ac:dyDescent="0.2">
      <c r="A66" s="124">
        <v>65</v>
      </c>
      <c r="B66" s="129"/>
      <c r="C66" s="124">
        <v>65</v>
      </c>
      <c r="D66" s="129"/>
      <c r="E66" s="124">
        <v>65</v>
      </c>
      <c r="F66" s="129"/>
      <c r="G66" s="124">
        <v>65</v>
      </c>
      <c r="H66" s="129"/>
      <c r="I66" s="124">
        <v>65</v>
      </c>
      <c r="J66" s="132"/>
    </row>
    <row r="67" spans="1:10" x14ac:dyDescent="0.2">
      <c r="A67" s="124">
        <v>66</v>
      </c>
      <c r="B67" s="129"/>
      <c r="C67" s="124">
        <v>66</v>
      </c>
      <c r="D67" s="129"/>
      <c r="E67" s="124">
        <v>66</v>
      </c>
      <c r="F67" s="129"/>
      <c r="G67" s="124">
        <v>66</v>
      </c>
      <c r="H67" s="129"/>
      <c r="I67" s="124">
        <v>66</v>
      </c>
      <c r="J67" s="132"/>
    </row>
    <row r="68" spans="1:10" x14ac:dyDescent="0.2">
      <c r="A68" s="124">
        <v>67</v>
      </c>
      <c r="B68" s="129"/>
      <c r="C68" s="124">
        <v>67</v>
      </c>
      <c r="D68" s="129"/>
      <c r="E68" s="124">
        <v>67</v>
      </c>
      <c r="F68" s="129"/>
      <c r="G68" s="124">
        <v>67</v>
      </c>
      <c r="H68" s="129"/>
      <c r="I68" s="124">
        <v>67</v>
      </c>
      <c r="J68" s="132"/>
    </row>
    <row r="69" spans="1:10" x14ac:dyDescent="0.2">
      <c r="A69" s="124">
        <v>68</v>
      </c>
      <c r="B69" s="129"/>
      <c r="C69" s="124">
        <v>68</v>
      </c>
      <c r="D69" s="129"/>
      <c r="E69" s="124">
        <v>68</v>
      </c>
      <c r="F69" s="129"/>
      <c r="G69" s="124">
        <v>68</v>
      </c>
      <c r="H69" s="129"/>
      <c r="I69" s="124">
        <v>68</v>
      </c>
      <c r="J69" s="132"/>
    </row>
    <row r="70" spans="1:10" x14ac:dyDescent="0.2">
      <c r="A70" s="124">
        <v>69</v>
      </c>
      <c r="B70" s="129"/>
      <c r="C70" s="124">
        <v>69</v>
      </c>
      <c r="D70" s="129"/>
      <c r="E70" s="124">
        <v>69</v>
      </c>
      <c r="F70" s="129"/>
      <c r="G70" s="124">
        <v>69</v>
      </c>
      <c r="H70" s="129"/>
      <c r="I70" s="124">
        <v>69</v>
      </c>
      <c r="J70" s="132"/>
    </row>
    <row r="71" spans="1:10" x14ac:dyDescent="0.2">
      <c r="A71" s="124">
        <v>70</v>
      </c>
      <c r="B71" s="129"/>
      <c r="C71" s="124">
        <v>70</v>
      </c>
      <c r="D71" s="129"/>
      <c r="E71" s="124">
        <v>70</v>
      </c>
      <c r="F71" s="129"/>
      <c r="G71" s="124">
        <v>70</v>
      </c>
      <c r="H71" s="129"/>
      <c r="I71" s="124">
        <v>70</v>
      </c>
      <c r="J71" s="132"/>
    </row>
    <row r="72" spans="1:10" x14ac:dyDescent="0.2">
      <c r="A72" s="124">
        <v>71</v>
      </c>
      <c r="B72" s="129"/>
      <c r="C72" s="124">
        <v>71</v>
      </c>
      <c r="D72" s="129"/>
      <c r="E72" s="124">
        <v>71</v>
      </c>
      <c r="F72" s="129"/>
      <c r="G72" s="124">
        <v>71</v>
      </c>
      <c r="H72" s="129"/>
      <c r="I72" s="124">
        <v>71</v>
      </c>
      <c r="J72" s="132"/>
    </row>
    <row r="73" spans="1:10" x14ac:dyDescent="0.2">
      <c r="A73" s="124">
        <v>72</v>
      </c>
      <c r="B73" s="129"/>
      <c r="C73" s="124">
        <v>72</v>
      </c>
      <c r="D73" s="129"/>
      <c r="E73" s="124">
        <v>72</v>
      </c>
      <c r="F73" s="129"/>
      <c r="G73" s="124">
        <v>72</v>
      </c>
      <c r="H73" s="129"/>
      <c r="I73" s="124">
        <v>72</v>
      </c>
      <c r="J73" s="132"/>
    </row>
    <row r="74" spans="1:10" x14ac:dyDescent="0.2">
      <c r="A74" s="124">
        <v>73</v>
      </c>
      <c r="B74" s="129"/>
      <c r="C74" s="124">
        <v>73</v>
      </c>
      <c r="D74" s="129"/>
      <c r="E74" s="124">
        <v>73</v>
      </c>
      <c r="F74" s="129"/>
      <c r="G74" s="124">
        <v>73</v>
      </c>
      <c r="H74" s="129"/>
      <c r="I74" s="124">
        <v>73</v>
      </c>
      <c r="J74" s="132"/>
    </row>
    <row r="75" spans="1:10" x14ac:dyDescent="0.2">
      <c r="A75" s="124">
        <v>74</v>
      </c>
      <c r="B75" s="129"/>
      <c r="C75" s="124">
        <v>74</v>
      </c>
      <c r="D75" s="129"/>
      <c r="E75" s="124">
        <v>74</v>
      </c>
      <c r="F75" s="129"/>
      <c r="G75" s="124">
        <v>74</v>
      </c>
      <c r="H75" s="129"/>
      <c r="I75" s="124">
        <v>74</v>
      </c>
      <c r="J75" s="132"/>
    </row>
    <row r="76" spans="1:10" x14ac:dyDescent="0.2">
      <c r="A76" s="124">
        <v>75</v>
      </c>
      <c r="B76" s="129"/>
      <c r="C76" s="124">
        <v>75</v>
      </c>
      <c r="D76" s="129"/>
      <c r="E76" s="124">
        <v>75</v>
      </c>
      <c r="F76" s="129"/>
      <c r="G76" s="124">
        <v>75</v>
      </c>
      <c r="H76" s="129"/>
      <c r="I76" s="124">
        <v>75</v>
      </c>
      <c r="J76" s="132"/>
    </row>
    <row r="77" spans="1:10" x14ac:dyDescent="0.2">
      <c r="A77" s="124">
        <v>76</v>
      </c>
      <c r="B77" s="129"/>
      <c r="C77" s="124">
        <v>76</v>
      </c>
      <c r="D77" s="129"/>
      <c r="E77" s="124">
        <v>76</v>
      </c>
      <c r="F77" s="129"/>
      <c r="G77" s="124">
        <v>76</v>
      </c>
      <c r="H77" s="129"/>
      <c r="I77" s="124">
        <v>76</v>
      </c>
      <c r="J77" s="132"/>
    </row>
    <row r="78" spans="1:10" x14ac:dyDescent="0.2">
      <c r="A78" s="124">
        <v>77</v>
      </c>
      <c r="B78" s="129"/>
      <c r="C78" s="124">
        <v>77</v>
      </c>
      <c r="D78" s="129"/>
      <c r="E78" s="124">
        <v>77</v>
      </c>
      <c r="F78" s="129"/>
      <c r="G78" s="124">
        <v>77</v>
      </c>
      <c r="H78" s="129"/>
      <c r="I78" s="124">
        <v>77</v>
      </c>
      <c r="J78" s="132"/>
    </row>
    <row r="79" spans="1:10" x14ac:dyDescent="0.2">
      <c r="A79" s="124">
        <v>78</v>
      </c>
      <c r="B79" s="129"/>
      <c r="C79" s="124">
        <v>78</v>
      </c>
      <c r="D79" s="129"/>
      <c r="E79" s="124">
        <v>78</v>
      </c>
      <c r="F79" s="129"/>
      <c r="G79" s="124">
        <v>78</v>
      </c>
      <c r="H79" s="129"/>
      <c r="I79" s="124">
        <v>78</v>
      </c>
      <c r="J79" s="132"/>
    </row>
    <row r="80" spans="1:10" x14ac:dyDescent="0.2">
      <c r="A80" s="124">
        <v>79</v>
      </c>
      <c r="B80" s="129"/>
      <c r="C80" s="124">
        <v>79</v>
      </c>
      <c r="D80" s="129"/>
      <c r="E80" s="124">
        <v>79</v>
      </c>
      <c r="F80" s="129"/>
      <c r="G80" s="124">
        <v>79</v>
      </c>
      <c r="H80" s="129"/>
      <c r="I80" s="124">
        <v>79</v>
      </c>
      <c r="J80" s="132"/>
    </row>
    <row r="81" spans="1:10" x14ac:dyDescent="0.2">
      <c r="A81" s="124">
        <v>80</v>
      </c>
      <c r="B81" s="129"/>
      <c r="C81" s="124">
        <v>80</v>
      </c>
      <c r="D81" s="129"/>
      <c r="E81" s="124">
        <v>80</v>
      </c>
      <c r="F81" s="129"/>
      <c r="G81" s="124">
        <v>80</v>
      </c>
      <c r="H81" s="129"/>
      <c r="I81" s="124">
        <v>80</v>
      </c>
      <c r="J81" s="132"/>
    </row>
    <row r="82" spans="1:10" x14ac:dyDescent="0.2">
      <c r="A82" s="124">
        <v>81</v>
      </c>
      <c r="B82" s="129"/>
      <c r="C82" s="124">
        <v>81</v>
      </c>
      <c r="D82" s="129"/>
      <c r="E82" s="124">
        <v>81</v>
      </c>
      <c r="F82" s="129"/>
      <c r="G82" s="124">
        <v>81</v>
      </c>
      <c r="H82" s="129"/>
      <c r="I82" s="124">
        <v>81</v>
      </c>
      <c r="J82" s="132"/>
    </row>
    <row r="83" spans="1:10" x14ac:dyDescent="0.2">
      <c r="A83" s="124">
        <v>82</v>
      </c>
      <c r="B83" s="129"/>
      <c r="C83" s="124">
        <v>82</v>
      </c>
      <c r="D83" s="129"/>
      <c r="E83" s="124">
        <v>82</v>
      </c>
      <c r="F83" s="129"/>
      <c r="G83" s="124">
        <v>82</v>
      </c>
      <c r="H83" s="129"/>
      <c r="I83" s="124">
        <v>82</v>
      </c>
      <c r="J83" s="132"/>
    </row>
    <row r="84" spans="1:10" x14ac:dyDescent="0.2">
      <c r="A84" s="124">
        <v>83</v>
      </c>
      <c r="B84" s="129"/>
      <c r="C84" s="124">
        <v>83</v>
      </c>
      <c r="D84" s="129"/>
      <c r="E84" s="124">
        <v>83</v>
      </c>
      <c r="F84" s="129"/>
      <c r="G84" s="124">
        <v>83</v>
      </c>
      <c r="H84" s="129"/>
      <c r="I84" s="124">
        <v>83</v>
      </c>
      <c r="J84" s="132"/>
    </row>
    <row r="85" spans="1:10" x14ac:dyDescent="0.2">
      <c r="A85" s="124">
        <v>84</v>
      </c>
      <c r="B85" s="129"/>
      <c r="C85" s="124">
        <v>84</v>
      </c>
      <c r="D85" s="129"/>
      <c r="E85" s="124">
        <v>84</v>
      </c>
      <c r="F85" s="129"/>
      <c r="G85" s="124">
        <v>84</v>
      </c>
      <c r="H85" s="129"/>
      <c r="I85" s="124">
        <v>84</v>
      </c>
      <c r="J85" s="132"/>
    </row>
    <row r="86" spans="1:10" x14ac:dyDescent="0.2">
      <c r="A86" s="124">
        <v>85</v>
      </c>
      <c r="B86" s="129"/>
      <c r="C86" s="124">
        <v>85</v>
      </c>
      <c r="D86" s="129"/>
      <c r="E86" s="124">
        <v>85</v>
      </c>
      <c r="F86" s="129"/>
      <c r="G86" s="124">
        <v>85</v>
      </c>
      <c r="H86" s="129"/>
      <c r="I86" s="124">
        <v>85</v>
      </c>
      <c r="J86" s="132"/>
    </row>
    <row r="87" spans="1:10" x14ac:dyDescent="0.2">
      <c r="A87" s="124">
        <v>86</v>
      </c>
      <c r="B87" s="129"/>
      <c r="C87" s="124">
        <v>86</v>
      </c>
      <c r="D87" s="129"/>
      <c r="E87" s="124">
        <v>86</v>
      </c>
      <c r="F87" s="129"/>
      <c r="G87" s="124">
        <v>86</v>
      </c>
      <c r="H87" s="129"/>
      <c r="I87" s="124">
        <v>86</v>
      </c>
      <c r="J87" s="132"/>
    </row>
    <row r="88" spans="1:10" x14ac:dyDescent="0.2">
      <c r="A88" s="124">
        <v>87</v>
      </c>
      <c r="B88" s="129"/>
      <c r="C88" s="124">
        <v>87</v>
      </c>
      <c r="D88" s="129"/>
      <c r="E88" s="124">
        <v>87</v>
      </c>
      <c r="F88" s="129"/>
      <c r="G88" s="124">
        <v>87</v>
      </c>
      <c r="H88" s="129"/>
      <c r="I88" s="124">
        <v>87</v>
      </c>
      <c r="J88" s="132"/>
    </row>
    <row r="89" spans="1:10" x14ac:dyDescent="0.2">
      <c r="A89" s="124">
        <v>88</v>
      </c>
      <c r="B89" s="129"/>
      <c r="C89" s="124">
        <v>88</v>
      </c>
      <c r="D89" s="129"/>
      <c r="E89" s="124">
        <v>88</v>
      </c>
      <c r="F89" s="129"/>
      <c r="G89" s="124">
        <v>88</v>
      </c>
      <c r="H89" s="129"/>
      <c r="I89" s="124">
        <v>88</v>
      </c>
      <c r="J89" s="132"/>
    </row>
    <row r="90" spans="1:10" x14ac:dyDescent="0.2">
      <c r="A90" s="124">
        <v>89</v>
      </c>
      <c r="B90" s="129"/>
      <c r="C90" s="124">
        <v>89</v>
      </c>
      <c r="D90" s="129"/>
      <c r="E90" s="124">
        <v>89</v>
      </c>
      <c r="F90" s="129"/>
      <c r="G90" s="124">
        <v>89</v>
      </c>
      <c r="H90" s="129"/>
      <c r="I90" s="124">
        <v>89</v>
      </c>
      <c r="J90" s="132"/>
    </row>
    <row r="91" spans="1:10" x14ac:dyDescent="0.2">
      <c r="A91" s="124">
        <v>90</v>
      </c>
      <c r="B91" s="129"/>
      <c r="C91" s="124">
        <v>90</v>
      </c>
      <c r="D91" s="129"/>
      <c r="E91" s="124">
        <v>90</v>
      </c>
      <c r="F91" s="129"/>
      <c r="G91" s="124">
        <v>90</v>
      </c>
      <c r="H91" s="129"/>
      <c r="I91" s="124">
        <v>90</v>
      </c>
      <c r="J91" s="132"/>
    </row>
    <row r="92" spans="1:10" x14ac:dyDescent="0.2">
      <c r="A92" s="124">
        <v>91</v>
      </c>
      <c r="B92" s="129"/>
      <c r="C92" s="124">
        <v>91</v>
      </c>
      <c r="D92" s="129"/>
      <c r="E92" s="124">
        <v>91</v>
      </c>
      <c r="F92" s="129"/>
      <c r="G92" s="124">
        <v>91</v>
      </c>
      <c r="H92" s="129"/>
      <c r="I92" s="124">
        <v>91</v>
      </c>
      <c r="J92" s="132"/>
    </row>
    <row r="93" spans="1:10" x14ac:dyDescent="0.2">
      <c r="A93" s="124">
        <v>92</v>
      </c>
      <c r="B93" s="129"/>
      <c r="C93" s="124">
        <v>92</v>
      </c>
      <c r="D93" s="129"/>
      <c r="E93" s="124">
        <v>92</v>
      </c>
      <c r="F93" s="129"/>
      <c r="G93" s="124">
        <v>92</v>
      </c>
      <c r="H93" s="129"/>
      <c r="I93" s="124">
        <v>92</v>
      </c>
      <c r="J93" s="132"/>
    </row>
    <row r="94" spans="1:10" x14ac:dyDescent="0.2">
      <c r="A94" s="124">
        <v>93</v>
      </c>
      <c r="B94" s="129"/>
      <c r="C94" s="124">
        <v>93</v>
      </c>
      <c r="D94" s="129"/>
      <c r="E94" s="124">
        <v>93</v>
      </c>
      <c r="F94" s="129"/>
      <c r="G94" s="124">
        <v>93</v>
      </c>
      <c r="H94" s="129"/>
      <c r="I94" s="124">
        <v>93</v>
      </c>
      <c r="J94" s="132"/>
    </row>
    <row r="95" spans="1:10" x14ac:dyDescent="0.2">
      <c r="A95" s="124">
        <v>94</v>
      </c>
      <c r="B95" s="129"/>
      <c r="C95" s="124">
        <v>94</v>
      </c>
      <c r="D95" s="129"/>
      <c r="E95" s="124">
        <v>94</v>
      </c>
      <c r="F95" s="129"/>
      <c r="G95" s="124">
        <v>94</v>
      </c>
      <c r="H95" s="129"/>
      <c r="I95" s="124">
        <v>94</v>
      </c>
      <c r="J95" s="132"/>
    </row>
    <row r="96" spans="1:10" x14ac:dyDescent="0.2">
      <c r="A96" s="124">
        <v>95</v>
      </c>
      <c r="B96" s="129"/>
      <c r="C96" s="124">
        <v>95</v>
      </c>
      <c r="D96" s="129"/>
      <c r="E96" s="124">
        <v>95</v>
      </c>
      <c r="F96" s="129"/>
      <c r="G96" s="124">
        <v>95</v>
      </c>
      <c r="H96" s="129"/>
      <c r="I96" s="124">
        <v>95</v>
      </c>
      <c r="J96" s="132"/>
    </row>
    <row r="97" spans="1:10" x14ac:dyDescent="0.2">
      <c r="A97" s="124">
        <v>96</v>
      </c>
      <c r="B97" s="129"/>
      <c r="C97" s="124">
        <v>96</v>
      </c>
      <c r="D97" s="129"/>
      <c r="E97" s="124">
        <v>96</v>
      </c>
      <c r="F97" s="129"/>
      <c r="G97" s="124">
        <v>96</v>
      </c>
      <c r="H97" s="129"/>
      <c r="I97" s="124">
        <v>96</v>
      </c>
      <c r="J97" s="132"/>
    </row>
    <row r="98" spans="1:10" x14ac:dyDescent="0.2">
      <c r="A98" s="124">
        <v>97</v>
      </c>
      <c r="B98" s="129"/>
      <c r="C98" s="124">
        <v>97</v>
      </c>
      <c r="D98" s="129"/>
      <c r="E98" s="124">
        <v>97</v>
      </c>
      <c r="F98" s="129"/>
      <c r="G98" s="124">
        <v>97</v>
      </c>
      <c r="H98" s="129"/>
      <c r="I98" s="124">
        <v>97</v>
      </c>
      <c r="J98" s="132"/>
    </row>
    <row r="99" spans="1:10" x14ac:dyDescent="0.2">
      <c r="A99" s="124">
        <v>98</v>
      </c>
      <c r="B99" s="129"/>
      <c r="C99" s="124">
        <v>98</v>
      </c>
      <c r="D99" s="129"/>
      <c r="E99" s="124">
        <v>98</v>
      </c>
      <c r="F99" s="129"/>
      <c r="G99" s="124">
        <v>98</v>
      </c>
      <c r="H99" s="129"/>
      <c r="I99" s="124">
        <v>98</v>
      </c>
      <c r="J99" s="132"/>
    </row>
    <row r="100" spans="1:10" x14ac:dyDescent="0.2">
      <c r="A100" s="124">
        <v>99</v>
      </c>
      <c r="B100" s="129"/>
      <c r="C100" s="124">
        <v>99</v>
      </c>
      <c r="D100" s="129"/>
      <c r="E100" s="124">
        <v>99</v>
      </c>
      <c r="F100" s="129"/>
      <c r="G100" s="124">
        <v>99</v>
      </c>
      <c r="H100" s="129"/>
      <c r="I100" s="124">
        <v>99</v>
      </c>
      <c r="J100" s="132"/>
    </row>
  </sheetData>
  <sortState ref="J2:J21">
    <sortCondition ref="J2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J100"/>
  <sheetViews>
    <sheetView zoomScale="150" zoomScaleNormal="150" workbookViewId="0">
      <pane ySplit="1" topLeftCell="A2" activePane="bottomLeft" state="frozen"/>
      <selection pane="bottomLeft"/>
    </sheetView>
  </sheetViews>
  <sheetFormatPr defaultColWidth="9.140625" defaultRowHeight="11.25" x14ac:dyDescent="0.2"/>
  <cols>
    <col min="1" max="1" width="2.7109375" style="140" customWidth="1"/>
    <col min="2" max="2" width="20.7109375" style="93" customWidth="1"/>
    <col min="3" max="3" width="2.7109375" style="140" customWidth="1"/>
    <col min="4" max="4" width="20.85546875" style="93" customWidth="1"/>
    <col min="5" max="5" width="2.7109375" style="140" customWidth="1"/>
    <col min="6" max="6" width="20.7109375" style="93" customWidth="1"/>
    <col min="7" max="7" width="2.7109375" style="140" customWidth="1"/>
    <col min="8" max="8" width="20.7109375" style="93" customWidth="1"/>
    <col min="9" max="9" width="2.7109375" style="140" customWidth="1"/>
    <col min="10" max="10" width="20.7109375" style="93" customWidth="1"/>
    <col min="11" max="16384" width="9.140625" style="93"/>
  </cols>
  <sheetData>
    <row r="1" spans="1:10" s="102" customFormat="1" x14ac:dyDescent="0.2">
      <c r="A1" s="139"/>
      <c r="B1" s="139" t="s">
        <v>66</v>
      </c>
      <c r="C1" s="139"/>
      <c r="D1" s="139" t="s">
        <v>67</v>
      </c>
      <c r="E1" s="139"/>
      <c r="F1" s="139" t="s">
        <v>68</v>
      </c>
      <c r="G1" s="139"/>
      <c r="H1" s="139" t="s">
        <v>69</v>
      </c>
      <c r="I1" s="139"/>
      <c r="J1" s="139" t="s">
        <v>60</v>
      </c>
    </row>
    <row r="2" spans="1:10" x14ac:dyDescent="0.2">
      <c r="A2" s="141">
        <v>1</v>
      </c>
      <c r="B2" s="128" t="s">
        <v>218</v>
      </c>
      <c r="C2" s="142">
        <v>1</v>
      </c>
      <c r="D2" s="128" t="s">
        <v>219</v>
      </c>
      <c r="E2" s="142">
        <v>1</v>
      </c>
      <c r="F2" s="128" t="s">
        <v>347</v>
      </c>
      <c r="G2" s="142">
        <v>1</v>
      </c>
      <c r="H2" s="128" t="s">
        <v>221</v>
      </c>
      <c r="I2" s="142">
        <v>1</v>
      </c>
      <c r="J2" s="128" t="s">
        <v>365</v>
      </c>
    </row>
    <row r="3" spans="1:10" x14ac:dyDescent="0.2">
      <c r="A3" s="139">
        <v>2</v>
      </c>
      <c r="B3" s="128" t="s">
        <v>223</v>
      </c>
      <c r="C3" s="142">
        <v>2</v>
      </c>
      <c r="D3" s="128" t="s">
        <v>224</v>
      </c>
      <c r="E3" s="142">
        <v>2</v>
      </c>
      <c r="F3" s="128" t="s">
        <v>220</v>
      </c>
      <c r="G3" s="142">
        <v>2</v>
      </c>
      <c r="H3" s="128" t="s">
        <v>226</v>
      </c>
      <c r="I3" s="142">
        <v>2</v>
      </c>
      <c r="J3" s="128" t="s">
        <v>362</v>
      </c>
    </row>
    <row r="4" spans="1:10" x14ac:dyDescent="0.2">
      <c r="A4" s="139">
        <v>3</v>
      </c>
      <c r="B4" s="128" t="s">
        <v>333</v>
      </c>
      <c r="C4" s="142">
        <v>3</v>
      </c>
      <c r="D4" s="128" t="s">
        <v>340</v>
      </c>
      <c r="E4" s="142">
        <v>3</v>
      </c>
      <c r="F4" s="128" t="s">
        <v>225</v>
      </c>
      <c r="G4" s="142">
        <v>3</v>
      </c>
      <c r="H4" s="128" t="s">
        <v>231</v>
      </c>
      <c r="I4" s="142">
        <v>3</v>
      </c>
      <c r="J4" s="128" t="s">
        <v>222</v>
      </c>
    </row>
    <row r="5" spans="1:10" x14ac:dyDescent="0.2">
      <c r="A5" s="139">
        <v>4</v>
      </c>
      <c r="B5" s="128" t="s">
        <v>228</v>
      </c>
      <c r="C5" s="142">
        <v>4</v>
      </c>
      <c r="D5" s="128" t="s">
        <v>229</v>
      </c>
      <c r="E5" s="142">
        <v>4</v>
      </c>
      <c r="F5" s="128" t="s">
        <v>230</v>
      </c>
      <c r="G5" s="142">
        <v>4</v>
      </c>
      <c r="H5" s="128" t="s">
        <v>356</v>
      </c>
      <c r="I5" s="142">
        <v>4</v>
      </c>
      <c r="J5" s="128" t="s">
        <v>227</v>
      </c>
    </row>
    <row r="6" spans="1:10" x14ac:dyDescent="0.2">
      <c r="A6" s="139">
        <v>5</v>
      </c>
      <c r="B6" s="128" t="s">
        <v>233</v>
      </c>
      <c r="C6" s="142">
        <v>5</v>
      </c>
      <c r="D6" s="128" t="s">
        <v>234</v>
      </c>
      <c r="E6" s="142">
        <v>5</v>
      </c>
      <c r="F6" s="128" t="s">
        <v>348</v>
      </c>
      <c r="G6" s="142">
        <v>5</v>
      </c>
      <c r="H6" s="128" t="s">
        <v>359</v>
      </c>
      <c r="I6" s="142">
        <v>5</v>
      </c>
      <c r="J6" s="128" t="s">
        <v>363</v>
      </c>
    </row>
    <row r="7" spans="1:10" x14ac:dyDescent="0.2">
      <c r="A7" s="139">
        <v>6</v>
      </c>
      <c r="B7" s="128" t="s">
        <v>238</v>
      </c>
      <c r="C7" s="142">
        <v>6</v>
      </c>
      <c r="D7" s="128" t="s">
        <v>239</v>
      </c>
      <c r="E7" s="142">
        <v>6</v>
      </c>
      <c r="F7" s="128" t="s">
        <v>320</v>
      </c>
      <c r="G7" s="142">
        <v>6</v>
      </c>
      <c r="H7" s="128" t="s">
        <v>236</v>
      </c>
      <c r="I7" s="142">
        <v>6</v>
      </c>
      <c r="J7" s="128" t="s">
        <v>360</v>
      </c>
    </row>
    <row r="8" spans="1:10" x14ac:dyDescent="0.2">
      <c r="A8" s="139">
        <v>7</v>
      </c>
      <c r="B8" s="128" t="s">
        <v>336</v>
      </c>
      <c r="C8" s="142">
        <v>7</v>
      </c>
      <c r="D8" s="128" t="s">
        <v>244</v>
      </c>
      <c r="E8" s="142">
        <v>7</v>
      </c>
      <c r="F8" s="128" t="s">
        <v>316</v>
      </c>
      <c r="G8" s="142">
        <v>7</v>
      </c>
      <c r="H8" s="128" t="s">
        <v>241</v>
      </c>
      <c r="I8" s="142">
        <v>7</v>
      </c>
      <c r="J8" s="128" t="s">
        <v>232</v>
      </c>
    </row>
    <row r="9" spans="1:10" x14ac:dyDescent="0.2">
      <c r="A9" s="139">
        <v>8</v>
      </c>
      <c r="B9" s="128" t="s">
        <v>243</v>
      </c>
      <c r="C9" s="142">
        <v>8</v>
      </c>
      <c r="D9" s="128" t="s">
        <v>249</v>
      </c>
      <c r="E9" s="142">
        <v>8</v>
      </c>
      <c r="F9" s="128" t="s">
        <v>235</v>
      </c>
      <c r="G9" s="142">
        <v>8</v>
      </c>
      <c r="H9" s="128" t="s">
        <v>246</v>
      </c>
      <c r="I9" s="142">
        <v>8</v>
      </c>
      <c r="J9" s="128" t="s">
        <v>237</v>
      </c>
    </row>
    <row r="10" spans="1:10" x14ac:dyDescent="0.2">
      <c r="A10" s="139">
        <v>9</v>
      </c>
      <c r="B10" s="128" t="s">
        <v>638</v>
      </c>
      <c r="C10" s="142">
        <v>9</v>
      </c>
      <c r="D10" s="128" t="s">
        <v>254</v>
      </c>
      <c r="E10" s="142">
        <v>9</v>
      </c>
      <c r="F10" s="128" t="s">
        <v>351</v>
      </c>
      <c r="G10" s="142">
        <v>9</v>
      </c>
      <c r="H10" s="128" t="s">
        <v>358</v>
      </c>
      <c r="I10" s="142">
        <v>9</v>
      </c>
      <c r="J10" s="128" t="s">
        <v>242</v>
      </c>
    </row>
    <row r="11" spans="1:10" x14ac:dyDescent="0.2">
      <c r="A11" s="139">
        <v>10</v>
      </c>
      <c r="B11" s="128" t="s">
        <v>248</v>
      </c>
      <c r="C11" s="142">
        <v>10</v>
      </c>
      <c r="D11" s="128" t="s">
        <v>259</v>
      </c>
      <c r="E11" s="142">
        <v>10</v>
      </c>
      <c r="F11" s="128" t="s">
        <v>353</v>
      </c>
      <c r="G11" s="142">
        <v>10</v>
      </c>
      <c r="H11" s="128" t="s">
        <v>355</v>
      </c>
      <c r="I11" s="142">
        <v>10</v>
      </c>
      <c r="J11" s="128" t="s">
        <v>366</v>
      </c>
    </row>
    <row r="12" spans="1:10" x14ac:dyDescent="0.2">
      <c r="A12" s="139">
        <v>11</v>
      </c>
      <c r="B12" s="128" t="s">
        <v>337</v>
      </c>
      <c r="C12" s="142">
        <v>11</v>
      </c>
      <c r="D12" s="128" t="s">
        <v>342</v>
      </c>
      <c r="E12" s="142">
        <v>11</v>
      </c>
      <c r="F12" s="128" t="s">
        <v>352</v>
      </c>
      <c r="G12" s="142">
        <v>11</v>
      </c>
      <c r="H12" s="128" t="s">
        <v>357</v>
      </c>
      <c r="I12" s="142">
        <v>11</v>
      </c>
      <c r="J12" s="128" t="s">
        <v>247</v>
      </c>
    </row>
    <row r="13" spans="1:10" x14ac:dyDescent="0.2">
      <c r="A13" s="139">
        <v>12</v>
      </c>
      <c r="B13" s="128" t="s">
        <v>253</v>
      </c>
      <c r="C13" s="142">
        <v>12</v>
      </c>
      <c r="D13" s="128" t="s">
        <v>263</v>
      </c>
      <c r="E13" s="142">
        <v>12</v>
      </c>
      <c r="F13" s="128" t="s">
        <v>240</v>
      </c>
      <c r="G13" s="142">
        <v>12</v>
      </c>
      <c r="H13" s="128" t="s">
        <v>251</v>
      </c>
      <c r="I13" s="142">
        <v>12</v>
      </c>
      <c r="J13" s="128" t="s">
        <v>252</v>
      </c>
    </row>
    <row r="14" spans="1:10" x14ac:dyDescent="0.2">
      <c r="A14" s="139">
        <v>13</v>
      </c>
      <c r="B14" s="128" t="s">
        <v>330</v>
      </c>
      <c r="C14" s="142">
        <v>13</v>
      </c>
      <c r="D14" s="128" t="s">
        <v>268</v>
      </c>
      <c r="E14" s="142">
        <v>13</v>
      </c>
      <c r="F14" s="128" t="s">
        <v>346</v>
      </c>
      <c r="G14" s="142">
        <v>13</v>
      </c>
      <c r="H14" s="128" t="s">
        <v>354</v>
      </c>
      <c r="I14" s="142">
        <v>13</v>
      </c>
      <c r="J14" s="128" t="s">
        <v>257</v>
      </c>
    </row>
    <row r="15" spans="1:10" x14ac:dyDescent="0.2">
      <c r="A15" s="139">
        <v>14</v>
      </c>
      <c r="B15" s="128" t="s">
        <v>339</v>
      </c>
      <c r="C15" s="142">
        <v>14</v>
      </c>
      <c r="D15" s="128" t="s">
        <v>273</v>
      </c>
      <c r="E15" s="142">
        <v>14</v>
      </c>
      <c r="F15" s="128" t="s">
        <v>245</v>
      </c>
      <c r="G15" s="142">
        <v>14</v>
      </c>
      <c r="H15" s="128" t="s">
        <v>256</v>
      </c>
      <c r="I15" s="142">
        <v>14</v>
      </c>
      <c r="J15" s="128" t="s">
        <v>256</v>
      </c>
    </row>
    <row r="16" spans="1:10" x14ac:dyDescent="0.2">
      <c r="A16" s="139">
        <v>15</v>
      </c>
      <c r="B16" s="128" t="s">
        <v>338</v>
      </c>
      <c r="C16" s="142">
        <v>15</v>
      </c>
      <c r="D16" s="128" t="s">
        <v>278</v>
      </c>
      <c r="E16" s="142">
        <v>15</v>
      </c>
      <c r="F16" s="128" t="s">
        <v>250</v>
      </c>
      <c r="G16" s="142">
        <v>15</v>
      </c>
      <c r="H16" s="128" t="s">
        <v>261</v>
      </c>
      <c r="I16" s="142">
        <v>15</v>
      </c>
      <c r="J16" s="128" t="s">
        <v>266</v>
      </c>
    </row>
    <row r="17" spans="1:10" x14ac:dyDescent="0.2">
      <c r="A17" s="139">
        <v>16</v>
      </c>
      <c r="B17" s="128" t="s">
        <v>258</v>
      </c>
      <c r="C17" s="142">
        <v>16</v>
      </c>
      <c r="D17" s="128" t="s">
        <v>345</v>
      </c>
      <c r="E17" s="142">
        <v>16</v>
      </c>
      <c r="F17" s="128" t="s">
        <v>255</v>
      </c>
      <c r="G17" s="142">
        <v>16</v>
      </c>
      <c r="H17" s="128" t="s">
        <v>265</v>
      </c>
      <c r="I17" s="142">
        <v>16</v>
      </c>
      <c r="J17" s="128" t="s">
        <v>271</v>
      </c>
    </row>
    <row r="18" spans="1:10" x14ac:dyDescent="0.2">
      <c r="A18" s="139">
        <v>17</v>
      </c>
      <c r="B18" s="128" t="s">
        <v>331</v>
      </c>
      <c r="C18" s="142">
        <v>17</v>
      </c>
      <c r="D18" s="128" t="s">
        <v>327</v>
      </c>
      <c r="E18" s="142">
        <v>17</v>
      </c>
      <c r="F18" s="128" t="s">
        <v>260</v>
      </c>
      <c r="G18" s="142">
        <v>17</v>
      </c>
      <c r="H18" s="143" t="s">
        <v>270</v>
      </c>
      <c r="I18" s="142">
        <v>17</v>
      </c>
      <c r="J18" s="128" t="s">
        <v>496</v>
      </c>
    </row>
    <row r="19" spans="1:10" x14ac:dyDescent="0.2">
      <c r="A19" s="139">
        <v>18</v>
      </c>
      <c r="B19" s="128" t="s">
        <v>262</v>
      </c>
      <c r="C19" s="142">
        <v>18</v>
      </c>
      <c r="D19" s="128" t="s">
        <v>282</v>
      </c>
      <c r="E19" s="142">
        <v>18</v>
      </c>
      <c r="F19" s="128" t="s">
        <v>264</v>
      </c>
      <c r="G19" s="142">
        <v>18</v>
      </c>
      <c r="H19" s="128" t="s">
        <v>288</v>
      </c>
      <c r="I19" s="142">
        <v>18</v>
      </c>
      <c r="J19" s="128" t="s">
        <v>276</v>
      </c>
    </row>
    <row r="20" spans="1:10" x14ac:dyDescent="0.2">
      <c r="A20" s="139">
        <v>19</v>
      </c>
      <c r="B20" s="128" t="s">
        <v>335</v>
      </c>
      <c r="C20" s="142">
        <v>19</v>
      </c>
      <c r="D20" s="128" t="s">
        <v>287</v>
      </c>
      <c r="E20" s="142">
        <v>19</v>
      </c>
      <c r="F20" s="128" t="s">
        <v>269</v>
      </c>
      <c r="G20" s="142">
        <v>19</v>
      </c>
      <c r="H20" s="128" t="s">
        <v>275</v>
      </c>
      <c r="I20" s="142">
        <v>19</v>
      </c>
      <c r="J20" s="128" t="s">
        <v>265</v>
      </c>
    </row>
    <row r="21" spans="1:10" x14ac:dyDescent="0.2">
      <c r="A21" s="139">
        <v>20</v>
      </c>
      <c r="B21" s="128" t="s">
        <v>328</v>
      </c>
      <c r="C21" s="142">
        <v>20</v>
      </c>
      <c r="D21" s="128" t="s">
        <v>292</v>
      </c>
      <c r="E21" s="142">
        <v>20</v>
      </c>
      <c r="F21" s="128" t="s">
        <v>274</v>
      </c>
      <c r="G21" s="142">
        <v>20</v>
      </c>
      <c r="H21" s="128" t="s">
        <v>280</v>
      </c>
      <c r="I21" s="142">
        <v>20</v>
      </c>
      <c r="J21" s="128" t="s">
        <v>361</v>
      </c>
    </row>
    <row r="22" spans="1:10" x14ac:dyDescent="0.2">
      <c r="A22" s="139">
        <v>21</v>
      </c>
      <c r="B22" s="128" t="s">
        <v>267</v>
      </c>
      <c r="C22" s="142">
        <v>21</v>
      </c>
      <c r="D22" s="128" t="s">
        <v>295</v>
      </c>
      <c r="E22" s="142">
        <v>21</v>
      </c>
      <c r="F22" s="128" t="s">
        <v>279</v>
      </c>
      <c r="G22" s="142">
        <v>21</v>
      </c>
      <c r="H22" s="128" t="s">
        <v>284</v>
      </c>
      <c r="I22" s="142">
        <v>21</v>
      </c>
      <c r="J22" s="128" t="s">
        <v>285</v>
      </c>
    </row>
    <row r="23" spans="1:10" x14ac:dyDescent="0.2">
      <c r="A23" s="139">
        <v>22</v>
      </c>
      <c r="B23" s="128" t="s">
        <v>332</v>
      </c>
      <c r="C23" s="142">
        <v>22</v>
      </c>
      <c r="D23" s="128" t="s">
        <v>299</v>
      </c>
      <c r="E23" s="142">
        <v>22</v>
      </c>
      <c r="F23" s="128" t="s">
        <v>350</v>
      </c>
      <c r="G23" s="142">
        <v>22</v>
      </c>
      <c r="H23" s="128" t="s">
        <v>289</v>
      </c>
      <c r="I23" s="142">
        <v>22</v>
      </c>
      <c r="J23" s="128" t="s">
        <v>364</v>
      </c>
    </row>
    <row r="24" spans="1:10" x14ac:dyDescent="0.2">
      <c r="A24" s="139">
        <v>23</v>
      </c>
      <c r="B24" s="128" t="s">
        <v>329</v>
      </c>
      <c r="C24" s="142">
        <v>23</v>
      </c>
      <c r="D24" s="128" t="s">
        <v>303</v>
      </c>
      <c r="E24" s="142">
        <v>23</v>
      </c>
      <c r="F24" s="128" t="s">
        <v>349</v>
      </c>
      <c r="G24" s="142">
        <v>23</v>
      </c>
      <c r="H24" s="128"/>
      <c r="I24" s="142">
        <v>23</v>
      </c>
      <c r="J24" s="128" t="s">
        <v>367</v>
      </c>
    </row>
    <row r="25" spans="1:10" x14ac:dyDescent="0.2">
      <c r="A25" s="139">
        <v>24</v>
      </c>
      <c r="B25" s="128" t="s">
        <v>272</v>
      </c>
      <c r="C25" s="142">
        <v>24</v>
      </c>
      <c r="D25" s="128" t="s">
        <v>307</v>
      </c>
      <c r="E25" s="142">
        <v>24</v>
      </c>
      <c r="F25" s="128" t="s">
        <v>283</v>
      </c>
      <c r="G25" s="142">
        <v>24</v>
      </c>
      <c r="H25" s="99"/>
      <c r="I25" s="142">
        <v>24</v>
      </c>
      <c r="J25" s="128" t="s">
        <v>290</v>
      </c>
    </row>
    <row r="26" spans="1:10" x14ac:dyDescent="0.2">
      <c r="A26" s="139">
        <v>25</v>
      </c>
      <c r="B26" s="128" t="s">
        <v>334</v>
      </c>
      <c r="C26" s="142">
        <v>25</v>
      </c>
      <c r="D26" s="128" t="s">
        <v>344</v>
      </c>
      <c r="E26" s="142">
        <v>25</v>
      </c>
      <c r="F26" s="128" t="s">
        <v>288</v>
      </c>
      <c r="G26" s="142">
        <v>25</v>
      </c>
      <c r="H26" s="128"/>
      <c r="I26" s="142">
        <v>25</v>
      </c>
      <c r="J26" s="128" t="s">
        <v>275</v>
      </c>
    </row>
    <row r="27" spans="1:10" x14ac:dyDescent="0.2">
      <c r="A27" s="139">
        <v>26</v>
      </c>
      <c r="B27" s="128" t="s">
        <v>277</v>
      </c>
      <c r="C27" s="142">
        <v>26</v>
      </c>
      <c r="D27" s="128" t="s">
        <v>311</v>
      </c>
      <c r="E27" s="142">
        <v>26</v>
      </c>
      <c r="F27" s="128" t="s">
        <v>293</v>
      </c>
      <c r="G27" s="142">
        <v>26</v>
      </c>
      <c r="H27" s="128"/>
      <c r="I27" s="142">
        <v>26</v>
      </c>
      <c r="J27" s="128" t="s">
        <v>297</v>
      </c>
    </row>
    <row r="28" spans="1:10" x14ac:dyDescent="0.2">
      <c r="A28" s="139">
        <v>27</v>
      </c>
      <c r="B28" s="128" t="s">
        <v>281</v>
      </c>
      <c r="C28" s="142">
        <v>27</v>
      </c>
      <c r="D28" s="128" t="s">
        <v>315</v>
      </c>
      <c r="E28" s="142">
        <v>27</v>
      </c>
      <c r="F28" s="128" t="s">
        <v>644</v>
      </c>
      <c r="G28" s="142">
        <v>27</v>
      </c>
      <c r="H28" s="128"/>
      <c r="I28" s="142">
        <v>27</v>
      </c>
      <c r="J28" s="128" t="s">
        <v>301</v>
      </c>
    </row>
    <row r="29" spans="1:10" x14ac:dyDescent="0.2">
      <c r="A29" s="139">
        <v>28</v>
      </c>
      <c r="B29" s="128" t="s">
        <v>286</v>
      </c>
      <c r="C29" s="142">
        <v>28</v>
      </c>
      <c r="D29" s="128" t="s">
        <v>341</v>
      </c>
      <c r="E29" s="142">
        <v>28</v>
      </c>
      <c r="F29" s="128" t="s">
        <v>296</v>
      </c>
      <c r="G29" s="142">
        <v>28</v>
      </c>
      <c r="H29" s="128"/>
      <c r="I29" s="142">
        <v>28</v>
      </c>
      <c r="J29" s="128" t="s">
        <v>305</v>
      </c>
    </row>
    <row r="30" spans="1:10" x14ac:dyDescent="0.2">
      <c r="A30" s="139">
        <v>29</v>
      </c>
      <c r="B30" s="128" t="s">
        <v>291</v>
      </c>
      <c r="C30" s="142">
        <v>29</v>
      </c>
      <c r="D30" s="128" t="s">
        <v>319</v>
      </c>
      <c r="E30" s="142">
        <v>29</v>
      </c>
      <c r="F30" s="128" t="s">
        <v>300</v>
      </c>
      <c r="G30" s="142">
        <v>29</v>
      </c>
      <c r="H30" s="128"/>
      <c r="I30" s="142">
        <v>29</v>
      </c>
      <c r="J30" s="128" t="s">
        <v>309</v>
      </c>
    </row>
    <row r="31" spans="1:10" x14ac:dyDescent="0.2">
      <c r="A31" s="139">
        <v>30</v>
      </c>
      <c r="B31" s="128" t="s">
        <v>294</v>
      </c>
      <c r="C31" s="142">
        <v>30</v>
      </c>
      <c r="D31" s="128" t="s">
        <v>343</v>
      </c>
      <c r="E31" s="142">
        <v>30</v>
      </c>
      <c r="F31" s="128" t="s">
        <v>304</v>
      </c>
      <c r="G31" s="142">
        <v>30</v>
      </c>
      <c r="H31" s="128"/>
      <c r="I31" s="142">
        <v>30</v>
      </c>
      <c r="J31" s="128" t="s">
        <v>313</v>
      </c>
    </row>
    <row r="32" spans="1:10" x14ac:dyDescent="0.2">
      <c r="A32" s="139">
        <v>31</v>
      </c>
      <c r="B32" s="128" t="s">
        <v>639</v>
      </c>
      <c r="C32" s="142">
        <v>31</v>
      </c>
      <c r="D32" s="128" t="s">
        <v>322</v>
      </c>
      <c r="E32" s="142">
        <v>31</v>
      </c>
      <c r="F32" s="128" t="s">
        <v>308</v>
      </c>
      <c r="G32" s="142">
        <v>31</v>
      </c>
      <c r="H32" s="128"/>
      <c r="I32" s="142">
        <v>31</v>
      </c>
      <c r="J32" s="128" t="s">
        <v>317</v>
      </c>
    </row>
    <row r="33" spans="1:10" x14ac:dyDescent="0.2">
      <c r="A33" s="139">
        <v>32</v>
      </c>
      <c r="B33" s="128" t="s">
        <v>298</v>
      </c>
      <c r="C33" s="142">
        <v>32</v>
      </c>
      <c r="D33" s="128" t="s">
        <v>323</v>
      </c>
      <c r="E33" s="142">
        <v>32</v>
      </c>
      <c r="F33" s="128" t="s">
        <v>312</v>
      </c>
      <c r="G33" s="142">
        <v>32</v>
      </c>
      <c r="H33" s="128"/>
      <c r="I33" s="142">
        <v>32</v>
      </c>
      <c r="J33" s="128" t="s">
        <v>321</v>
      </c>
    </row>
    <row r="34" spans="1:10" x14ac:dyDescent="0.2">
      <c r="A34" s="139">
        <v>33</v>
      </c>
      <c r="B34" s="128" t="s">
        <v>302</v>
      </c>
      <c r="C34" s="142">
        <v>33</v>
      </c>
      <c r="D34" s="128" t="s">
        <v>324</v>
      </c>
      <c r="E34" s="142">
        <v>33</v>
      </c>
      <c r="F34" s="128"/>
      <c r="G34" s="142">
        <v>33</v>
      </c>
      <c r="H34" s="128"/>
      <c r="I34" s="142">
        <v>33</v>
      </c>
      <c r="J34" s="128"/>
    </row>
    <row r="35" spans="1:10" x14ac:dyDescent="0.2">
      <c r="A35" s="139">
        <v>34</v>
      </c>
      <c r="B35" s="128" t="s">
        <v>306</v>
      </c>
      <c r="C35" s="142">
        <v>34</v>
      </c>
      <c r="D35" s="128" t="s">
        <v>325</v>
      </c>
      <c r="E35" s="142">
        <v>34</v>
      </c>
      <c r="F35" s="128"/>
      <c r="G35" s="142">
        <v>34</v>
      </c>
      <c r="H35" s="128"/>
      <c r="I35" s="142">
        <v>34</v>
      </c>
      <c r="J35" s="128"/>
    </row>
    <row r="36" spans="1:10" x14ac:dyDescent="0.2">
      <c r="A36" s="139">
        <v>35</v>
      </c>
      <c r="B36" s="128" t="s">
        <v>310</v>
      </c>
      <c r="C36" s="142">
        <v>35</v>
      </c>
      <c r="D36" s="128" t="s">
        <v>326</v>
      </c>
      <c r="E36" s="142">
        <v>35</v>
      </c>
      <c r="F36" s="128"/>
      <c r="G36" s="142">
        <v>35</v>
      </c>
      <c r="H36" s="128"/>
      <c r="I36" s="142">
        <v>35</v>
      </c>
      <c r="J36" s="128"/>
    </row>
    <row r="37" spans="1:10" x14ac:dyDescent="0.2">
      <c r="A37" s="139">
        <v>36</v>
      </c>
      <c r="B37" s="128" t="s">
        <v>314</v>
      </c>
      <c r="C37" s="142">
        <v>36</v>
      </c>
      <c r="D37" s="128"/>
      <c r="E37" s="142">
        <v>36</v>
      </c>
      <c r="F37" s="128"/>
      <c r="G37" s="142">
        <v>36</v>
      </c>
      <c r="H37" s="128"/>
      <c r="I37" s="142">
        <v>36</v>
      </c>
      <c r="J37" s="128"/>
    </row>
    <row r="38" spans="1:10" x14ac:dyDescent="0.2">
      <c r="A38" s="139">
        <v>37</v>
      </c>
      <c r="B38" s="128" t="s">
        <v>318</v>
      </c>
      <c r="C38" s="142">
        <v>37</v>
      </c>
      <c r="D38" s="128"/>
      <c r="E38" s="142">
        <v>37</v>
      </c>
      <c r="F38" s="128"/>
      <c r="G38" s="142">
        <v>37</v>
      </c>
      <c r="H38" s="128"/>
      <c r="I38" s="142">
        <v>37</v>
      </c>
      <c r="J38" s="128"/>
    </row>
    <row r="39" spans="1:10" x14ac:dyDescent="0.2">
      <c r="A39" s="139">
        <v>38</v>
      </c>
      <c r="B39" s="128"/>
      <c r="C39" s="142">
        <v>38</v>
      </c>
      <c r="D39" s="128"/>
      <c r="E39" s="142">
        <v>38</v>
      </c>
      <c r="F39" s="128"/>
      <c r="G39" s="142">
        <v>38</v>
      </c>
      <c r="H39" s="128"/>
      <c r="I39" s="142">
        <v>38</v>
      </c>
      <c r="J39" s="128"/>
    </row>
    <row r="40" spans="1:10" x14ac:dyDescent="0.2">
      <c r="A40" s="139">
        <v>39</v>
      </c>
      <c r="B40" s="128"/>
      <c r="C40" s="142">
        <v>39</v>
      </c>
      <c r="D40" s="128"/>
      <c r="E40" s="142">
        <v>39</v>
      </c>
      <c r="F40" s="128"/>
      <c r="G40" s="142">
        <v>39</v>
      </c>
      <c r="H40" s="128"/>
      <c r="I40" s="142">
        <v>39</v>
      </c>
      <c r="J40" s="128"/>
    </row>
    <row r="41" spans="1:10" x14ac:dyDescent="0.2">
      <c r="A41" s="139">
        <v>40</v>
      </c>
      <c r="B41" s="128"/>
      <c r="C41" s="142">
        <v>40</v>
      </c>
      <c r="D41" s="128"/>
      <c r="E41" s="142">
        <v>40</v>
      </c>
      <c r="F41" s="128"/>
      <c r="G41" s="142">
        <v>40</v>
      </c>
      <c r="H41" s="128"/>
      <c r="I41" s="142">
        <v>40</v>
      </c>
      <c r="J41" s="128"/>
    </row>
    <row r="42" spans="1:10" x14ac:dyDescent="0.2">
      <c r="A42" s="139">
        <v>41</v>
      </c>
      <c r="B42" s="128"/>
      <c r="C42" s="142">
        <v>41</v>
      </c>
      <c r="D42" s="128"/>
      <c r="E42" s="142">
        <v>41</v>
      </c>
      <c r="F42" s="128"/>
      <c r="G42" s="142">
        <v>41</v>
      </c>
      <c r="H42" s="128"/>
      <c r="I42" s="142">
        <v>41</v>
      </c>
      <c r="J42" s="128"/>
    </row>
    <row r="43" spans="1:10" x14ac:dyDescent="0.2">
      <c r="A43" s="139">
        <v>42</v>
      </c>
      <c r="B43" s="128"/>
      <c r="C43" s="142">
        <v>42</v>
      </c>
      <c r="D43" s="128"/>
      <c r="E43" s="142">
        <v>42</v>
      </c>
      <c r="F43" s="128"/>
      <c r="G43" s="142">
        <v>42</v>
      </c>
      <c r="H43" s="128"/>
      <c r="I43" s="142">
        <v>42</v>
      </c>
      <c r="J43" s="128"/>
    </row>
    <row r="44" spans="1:10" x14ac:dyDescent="0.2">
      <c r="A44" s="139">
        <v>43</v>
      </c>
      <c r="B44" s="128"/>
      <c r="C44" s="142">
        <v>43</v>
      </c>
      <c r="D44" s="128"/>
      <c r="E44" s="142">
        <v>43</v>
      </c>
      <c r="F44" s="128"/>
      <c r="G44" s="142">
        <v>43</v>
      </c>
      <c r="H44" s="128"/>
      <c r="I44" s="142">
        <v>43</v>
      </c>
      <c r="J44" s="128"/>
    </row>
    <row r="45" spans="1:10" x14ac:dyDescent="0.2">
      <c r="A45" s="139">
        <v>44</v>
      </c>
      <c r="B45" s="128"/>
      <c r="C45" s="142">
        <v>44</v>
      </c>
      <c r="D45" s="128"/>
      <c r="E45" s="142">
        <v>44</v>
      </c>
      <c r="F45" s="128"/>
      <c r="G45" s="142">
        <v>44</v>
      </c>
      <c r="H45" s="128"/>
      <c r="I45" s="142">
        <v>44</v>
      </c>
      <c r="J45" s="128"/>
    </row>
    <row r="46" spans="1:10" x14ac:dyDescent="0.2">
      <c r="A46" s="139">
        <v>45</v>
      </c>
      <c r="B46" s="128"/>
      <c r="C46" s="142">
        <v>45</v>
      </c>
      <c r="D46" s="128"/>
      <c r="E46" s="142">
        <v>45</v>
      </c>
      <c r="F46" s="128"/>
      <c r="G46" s="142">
        <v>45</v>
      </c>
      <c r="H46" s="128"/>
      <c r="I46" s="142">
        <v>45</v>
      </c>
      <c r="J46" s="128"/>
    </row>
    <row r="47" spans="1:10" x14ac:dyDescent="0.2">
      <c r="A47" s="139">
        <v>46</v>
      </c>
      <c r="B47" s="128"/>
      <c r="C47" s="142">
        <v>46</v>
      </c>
      <c r="D47" s="128"/>
      <c r="E47" s="142">
        <v>46</v>
      </c>
      <c r="F47" s="128"/>
      <c r="G47" s="142">
        <v>46</v>
      </c>
      <c r="H47" s="128"/>
      <c r="I47" s="142">
        <v>46</v>
      </c>
      <c r="J47" s="128"/>
    </row>
    <row r="48" spans="1:10" x14ac:dyDescent="0.2">
      <c r="A48" s="139">
        <v>47</v>
      </c>
      <c r="B48" s="128"/>
      <c r="C48" s="142">
        <v>47</v>
      </c>
      <c r="D48" s="128"/>
      <c r="E48" s="142">
        <v>47</v>
      </c>
      <c r="F48" s="128"/>
      <c r="G48" s="142">
        <v>47</v>
      </c>
      <c r="H48" s="128"/>
      <c r="I48" s="142">
        <v>47</v>
      </c>
      <c r="J48" s="128"/>
    </row>
    <row r="49" spans="1:10" x14ac:dyDescent="0.2">
      <c r="A49" s="139">
        <v>48</v>
      </c>
      <c r="B49" s="128"/>
      <c r="C49" s="142">
        <v>48</v>
      </c>
      <c r="D49" s="128"/>
      <c r="E49" s="142">
        <v>48</v>
      </c>
      <c r="F49" s="128"/>
      <c r="G49" s="142">
        <v>48</v>
      </c>
      <c r="H49" s="128"/>
      <c r="I49" s="142">
        <v>48</v>
      </c>
      <c r="J49" s="128"/>
    </row>
    <row r="50" spans="1:10" x14ac:dyDescent="0.2">
      <c r="A50" s="139">
        <v>49</v>
      </c>
      <c r="B50" s="128"/>
      <c r="C50" s="139">
        <v>49</v>
      </c>
      <c r="D50" s="128"/>
      <c r="E50" s="139">
        <v>49</v>
      </c>
      <c r="F50" s="128"/>
      <c r="G50" s="139">
        <v>49</v>
      </c>
      <c r="H50" s="128"/>
      <c r="I50" s="139">
        <v>49</v>
      </c>
      <c r="J50" s="128"/>
    </row>
    <row r="51" spans="1:10" x14ac:dyDescent="0.2">
      <c r="A51" s="139">
        <v>50</v>
      </c>
      <c r="B51" s="128"/>
      <c r="C51" s="139">
        <v>50</v>
      </c>
      <c r="D51" s="128"/>
      <c r="E51" s="139">
        <v>50</v>
      </c>
      <c r="F51" s="128"/>
      <c r="G51" s="139">
        <v>50</v>
      </c>
      <c r="H51" s="128"/>
      <c r="I51" s="139">
        <v>50</v>
      </c>
      <c r="J51" s="128"/>
    </row>
    <row r="52" spans="1:10" x14ac:dyDescent="0.2">
      <c r="A52" s="139">
        <v>51</v>
      </c>
      <c r="B52" s="128"/>
      <c r="C52" s="139">
        <v>51</v>
      </c>
      <c r="D52" s="128"/>
      <c r="E52" s="139">
        <v>51</v>
      </c>
      <c r="F52" s="128"/>
      <c r="G52" s="139">
        <v>51</v>
      </c>
      <c r="H52" s="128"/>
      <c r="I52" s="139">
        <v>51</v>
      </c>
      <c r="J52" s="128"/>
    </row>
    <row r="53" spans="1:10" x14ac:dyDescent="0.2">
      <c r="A53" s="139">
        <v>52</v>
      </c>
      <c r="B53" s="128"/>
      <c r="C53" s="139">
        <v>52</v>
      </c>
      <c r="D53" s="128"/>
      <c r="E53" s="139">
        <v>52</v>
      </c>
      <c r="F53" s="128"/>
      <c r="G53" s="139">
        <v>52</v>
      </c>
      <c r="H53" s="128"/>
      <c r="I53" s="139">
        <v>52</v>
      </c>
      <c r="J53" s="128"/>
    </row>
    <row r="54" spans="1:10" x14ac:dyDescent="0.2">
      <c r="A54" s="139">
        <v>53</v>
      </c>
      <c r="B54" s="128"/>
      <c r="C54" s="139">
        <v>53</v>
      </c>
      <c r="D54" s="128"/>
      <c r="E54" s="139">
        <v>53</v>
      </c>
      <c r="F54" s="128"/>
      <c r="G54" s="139">
        <v>53</v>
      </c>
      <c r="H54" s="128"/>
      <c r="I54" s="139">
        <v>53</v>
      </c>
      <c r="J54" s="128"/>
    </row>
    <row r="55" spans="1:10" x14ac:dyDescent="0.2">
      <c r="A55" s="139">
        <v>54</v>
      </c>
      <c r="B55" s="128"/>
      <c r="C55" s="139">
        <v>54</v>
      </c>
      <c r="D55" s="128"/>
      <c r="E55" s="139">
        <v>54</v>
      </c>
      <c r="F55" s="128"/>
      <c r="G55" s="139">
        <v>54</v>
      </c>
      <c r="H55" s="128"/>
      <c r="I55" s="139">
        <v>54</v>
      </c>
      <c r="J55" s="128"/>
    </row>
    <row r="56" spans="1:10" x14ac:dyDescent="0.2">
      <c r="A56" s="139">
        <v>55</v>
      </c>
      <c r="B56" s="128"/>
      <c r="C56" s="139">
        <v>55</v>
      </c>
      <c r="D56" s="128"/>
      <c r="E56" s="139">
        <v>55</v>
      </c>
      <c r="F56" s="128"/>
      <c r="G56" s="139">
        <v>55</v>
      </c>
      <c r="H56" s="128"/>
      <c r="I56" s="139">
        <v>55</v>
      </c>
      <c r="J56" s="128"/>
    </row>
    <row r="57" spans="1:10" x14ac:dyDescent="0.2">
      <c r="A57" s="139">
        <v>56</v>
      </c>
      <c r="B57" s="128"/>
      <c r="C57" s="139">
        <v>56</v>
      </c>
      <c r="D57" s="128"/>
      <c r="E57" s="139">
        <v>56</v>
      </c>
      <c r="F57" s="128"/>
      <c r="G57" s="139">
        <v>56</v>
      </c>
      <c r="H57" s="128"/>
      <c r="I57" s="139">
        <v>56</v>
      </c>
      <c r="J57" s="128"/>
    </row>
    <row r="58" spans="1:10" x14ac:dyDescent="0.2">
      <c r="A58" s="139">
        <v>57</v>
      </c>
      <c r="B58" s="128"/>
      <c r="C58" s="139">
        <v>57</v>
      </c>
      <c r="D58" s="128"/>
      <c r="E58" s="139">
        <v>57</v>
      </c>
      <c r="F58" s="128"/>
      <c r="G58" s="139">
        <v>57</v>
      </c>
      <c r="H58" s="128"/>
      <c r="I58" s="139">
        <v>57</v>
      </c>
      <c r="J58" s="128"/>
    </row>
    <row r="59" spans="1:10" x14ac:dyDescent="0.2">
      <c r="A59" s="139">
        <v>58</v>
      </c>
      <c r="B59" s="128"/>
      <c r="C59" s="139">
        <v>58</v>
      </c>
      <c r="D59" s="128"/>
      <c r="E59" s="139">
        <v>58</v>
      </c>
      <c r="F59" s="128"/>
      <c r="G59" s="139">
        <v>58</v>
      </c>
      <c r="H59" s="128"/>
      <c r="I59" s="139">
        <v>58</v>
      </c>
      <c r="J59" s="128"/>
    </row>
    <row r="60" spans="1:10" x14ac:dyDescent="0.2">
      <c r="A60" s="139">
        <v>59</v>
      </c>
      <c r="B60" s="128"/>
      <c r="C60" s="139">
        <v>59</v>
      </c>
      <c r="D60" s="128"/>
      <c r="E60" s="139">
        <v>59</v>
      </c>
      <c r="F60" s="128"/>
      <c r="G60" s="139">
        <v>59</v>
      </c>
      <c r="H60" s="128"/>
      <c r="I60" s="139">
        <v>59</v>
      </c>
      <c r="J60" s="128"/>
    </row>
    <row r="61" spans="1:10" x14ac:dyDescent="0.2">
      <c r="A61" s="139">
        <v>60</v>
      </c>
      <c r="B61" s="128"/>
      <c r="C61" s="139">
        <v>60</v>
      </c>
      <c r="D61" s="128"/>
      <c r="E61" s="139">
        <v>60</v>
      </c>
      <c r="F61" s="128"/>
      <c r="G61" s="139">
        <v>60</v>
      </c>
      <c r="H61" s="128"/>
      <c r="I61" s="139">
        <v>60</v>
      </c>
      <c r="J61" s="128"/>
    </row>
    <row r="62" spans="1:10" x14ac:dyDescent="0.2">
      <c r="A62" s="139">
        <v>61</v>
      </c>
      <c r="B62" s="128"/>
      <c r="C62" s="139">
        <v>61</v>
      </c>
      <c r="D62" s="128"/>
      <c r="E62" s="139">
        <v>61</v>
      </c>
      <c r="F62" s="128"/>
      <c r="G62" s="139">
        <v>61</v>
      </c>
      <c r="H62" s="128"/>
      <c r="I62" s="139">
        <v>61</v>
      </c>
      <c r="J62" s="128"/>
    </row>
    <row r="63" spans="1:10" x14ac:dyDescent="0.2">
      <c r="A63" s="139">
        <v>62</v>
      </c>
      <c r="B63" s="128"/>
      <c r="C63" s="139">
        <v>62</v>
      </c>
      <c r="D63" s="128"/>
      <c r="E63" s="139">
        <v>62</v>
      </c>
      <c r="F63" s="128"/>
      <c r="G63" s="139">
        <v>62</v>
      </c>
      <c r="H63" s="128"/>
      <c r="I63" s="139">
        <v>62</v>
      </c>
      <c r="J63" s="128"/>
    </row>
    <row r="64" spans="1:10" x14ac:dyDescent="0.2">
      <c r="A64" s="139">
        <v>63</v>
      </c>
      <c r="B64" s="128"/>
      <c r="C64" s="139">
        <v>63</v>
      </c>
      <c r="D64" s="128"/>
      <c r="E64" s="139">
        <v>63</v>
      </c>
      <c r="F64" s="128"/>
      <c r="G64" s="139">
        <v>63</v>
      </c>
      <c r="H64" s="128"/>
      <c r="I64" s="139">
        <v>63</v>
      </c>
      <c r="J64" s="128"/>
    </row>
    <row r="65" spans="1:10" x14ac:dyDescent="0.2">
      <c r="A65" s="139">
        <v>64</v>
      </c>
      <c r="B65" s="128"/>
      <c r="C65" s="139">
        <v>64</v>
      </c>
      <c r="D65" s="128"/>
      <c r="E65" s="139">
        <v>64</v>
      </c>
      <c r="F65" s="128"/>
      <c r="G65" s="139">
        <v>64</v>
      </c>
      <c r="H65" s="128"/>
      <c r="I65" s="139">
        <v>64</v>
      </c>
      <c r="J65" s="128"/>
    </row>
    <row r="66" spans="1:10" x14ac:dyDescent="0.2">
      <c r="A66" s="139">
        <v>65</v>
      </c>
      <c r="B66" s="128"/>
      <c r="C66" s="139">
        <v>65</v>
      </c>
      <c r="D66" s="128"/>
      <c r="E66" s="139">
        <v>65</v>
      </c>
      <c r="F66" s="128"/>
      <c r="G66" s="139">
        <v>65</v>
      </c>
      <c r="H66" s="128"/>
      <c r="I66" s="139">
        <v>65</v>
      </c>
      <c r="J66" s="128"/>
    </row>
    <row r="67" spans="1:10" x14ac:dyDescent="0.2">
      <c r="A67" s="139">
        <v>66</v>
      </c>
      <c r="B67" s="128"/>
      <c r="C67" s="139">
        <v>66</v>
      </c>
      <c r="D67" s="128"/>
      <c r="E67" s="139">
        <v>66</v>
      </c>
      <c r="F67" s="128"/>
      <c r="G67" s="139">
        <v>66</v>
      </c>
      <c r="H67" s="128"/>
      <c r="I67" s="139">
        <v>66</v>
      </c>
      <c r="J67" s="128"/>
    </row>
    <row r="68" spans="1:10" x14ac:dyDescent="0.2">
      <c r="A68" s="139">
        <v>67</v>
      </c>
      <c r="B68" s="128"/>
      <c r="C68" s="139">
        <v>67</v>
      </c>
      <c r="D68" s="128"/>
      <c r="E68" s="139">
        <v>67</v>
      </c>
      <c r="F68" s="128"/>
      <c r="G68" s="139">
        <v>67</v>
      </c>
      <c r="H68" s="128"/>
      <c r="I68" s="139">
        <v>67</v>
      </c>
      <c r="J68" s="128"/>
    </row>
    <row r="69" spans="1:10" x14ac:dyDescent="0.2">
      <c r="A69" s="139">
        <v>68</v>
      </c>
      <c r="B69" s="128"/>
      <c r="C69" s="139">
        <v>68</v>
      </c>
      <c r="D69" s="128"/>
      <c r="E69" s="139">
        <v>68</v>
      </c>
      <c r="F69" s="128"/>
      <c r="G69" s="139">
        <v>68</v>
      </c>
      <c r="H69" s="128"/>
      <c r="I69" s="139">
        <v>68</v>
      </c>
      <c r="J69" s="128"/>
    </row>
    <row r="70" spans="1:10" x14ac:dyDescent="0.2">
      <c r="A70" s="139">
        <v>69</v>
      </c>
      <c r="B70" s="128"/>
      <c r="C70" s="139">
        <v>69</v>
      </c>
      <c r="D70" s="128"/>
      <c r="E70" s="139">
        <v>69</v>
      </c>
      <c r="F70" s="128"/>
      <c r="G70" s="139">
        <v>69</v>
      </c>
      <c r="H70" s="128"/>
      <c r="I70" s="139">
        <v>69</v>
      </c>
      <c r="J70" s="128"/>
    </row>
    <row r="71" spans="1:10" x14ac:dyDescent="0.2">
      <c r="A71" s="139">
        <v>70</v>
      </c>
      <c r="B71" s="128"/>
      <c r="C71" s="139">
        <v>70</v>
      </c>
      <c r="D71" s="128"/>
      <c r="E71" s="139">
        <v>70</v>
      </c>
      <c r="F71" s="128"/>
      <c r="G71" s="139">
        <v>70</v>
      </c>
      <c r="H71" s="128"/>
      <c r="I71" s="139">
        <v>70</v>
      </c>
      <c r="J71" s="128"/>
    </row>
    <row r="72" spans="1:10" x14ac:dyDescent="0.2">
      <c r="A72" s="139">
        <v>71</v>
      </c>
      <c r="B72" s="128"/>
      <c r="C72" s="139">
        <v>71</v>
      </c>
      <c r="D72" s="128"/>
      <c r="E72" s="139">
        <v>71</v>
      </c>
      <c r="F72" s="128"/>
      <c r="G72" s="139">
        <v>71</v>
      </c>
      <c r="H72" s="128"/>
      <c r="I72" s="139">
        <v>71</v>
      </c>
      <c r="J72" s="128"/>
    </row>
    <row r="73" spans="1:10" x14ac:dyDescent="0.2">
      <c r="A73" s="139">
        <v>72</v>
      </c>
      <c r="B73" s="128"/>
      <c r="C73" s="139">
        <v>72</v>
      </c>
      <c r="D73" s="128"/>
      <c r="E73" s="139">
        <v>72</v>
      </c>
      <c r="F73" s="128"/>
      <c r="G73" s="139">
        <v>72</v>
      </c>
      <c r="H73" s="128"/>
      <c r="I73" s="139">
        <v>72</v>
      </c>
      <c r="J73" s="128"/>
    </row>
    <row r="74" spans="1:10" x14ac:dyDescent="0.2">
      <c r="A74" s="139">
        <v>73</v>
      </c>
      <c r="B74" s="128"/>
      <c r="C74" s="139">
        <v>73</v>
      </c>
      <c r="D74" s="128"/>
      <c r="E74" s="139">
        <v>73</v>
      </c>
      <c r="F74" s="128"/>
      <c r="G74" s="139">
        <v>73</v>
      </c>
      <c r="H74" s="128"/>
      <c r="I74" s="139">
        <v>73</v>
      </c>
      <c r="J74" s="128"/>
    </row>
    <row r="75" spans="1:10" x14ac:dyDescent="0.2">
      <c r="A75" s="139">
        <v>74</v>
      </c>
      <c r="B75" s="128"/>
      <c r="C75" s="139">
        <v>74</v>
      </c>
      <c r="D75" s="128"/>
      <c r="E75" s="139">
        <v>74</v>
      </c>
      <c r="F75" s="128"/>
      <c r="G75" s="139">
        <v>74</v>
      </c>
      <c r="H75" s="128"/>
      <c r="I75" s="139">
        <v>74</v>
      </c>
      <c r="J75" s="128"/>
    </row>
    <row r="76" spans="1:10" x14ac:dyDescent="0.2">
      <c r="A76" s="139">
        <v>75</v>
      </c>
      <c r="B76" s="128"/>
      <c r="C76" s="139">
        <v>75</v>
      </c>
      <c r="D76" s="128"/>
      <c r="E76" s="139">
        <v>75</v>
      </c>
      <c r="F76" s="128"/>
      <c r="G76" s="139">
        <v>75</v>
      </c>
      <c r="H76" s="128"/>
      <c r="I76" s="139">
        <v>75</v>
      </c>
      <c r="J76" s="128"/>
    </row>
    <row r="77" spans="1:10" x14ac:dyDescent="0.2">
      <c r="A77" s="139">
        <v>76</v>
      </c>
      <c r="B77" s="128"/>
      <c r="C77" s="139">
        <v>76</v>
      </c>
      <c r="D77" s="128"/>
      <c r="E77" s="139">
        <v>76</v>
      </c>
      <c r="F77" s="128"/>
      <c r="G77" s="139">
        <v>76</v>
      </c>
      <c r="H77" s="128"/>
      <c r="I77" s="139">
        <v>76</v>
      </c>
      <c r="J77" s="128"/>
    </row>
    <row r="78" spans="1:10" x14ac:dyDescent="0.2">
      <c r="A78" s="139">
        <v>77</v>
      </c>
      <c r="B78" s="128"/>
      <c r="C78" s="139">
        <v>77</v>
      </c>
      <c r="D78" s="128"/>
      <c r="E78" s="139">
        <v>77</v>
      </c>
      <c r="F78" s="128"/>
      <c r="G78" s="139">
        <v>77</v>
      </c>
      <c r="H78" s="128"/>
      <c r="I78" s="139">
        <v>77</v>
      </c>
      <c r="J78" s="128"/>
    </row>
    <row r="79" spans="1:10" x14ac:dyDescent="0.2">
      <c r="A79" s="139">
        <v>78</v>
      </c>
      <c r="B79" s="128"/>
      <c r="C79" s="139">
        <v>78</v>
      </c>
      <c r="D79" s="128"/>
      <c r="E79" s="139">
        <v>78</v>
      </c>
      <c r="F79" s="128"/>
      <c r="G79" s="139">
        <v>78</v>
      </c>
      <c r="H79" s="128"/>
      <c r="I79" s="139">
        <v>78</v>
      </c>
      <c r="J79" s="128"/>
    </row>
    <row r="80" spans="1:10" x14ac:dyDescent="0.2">
      <c r="A80" s="139">
        <v>79</v>
      </c>
      <c r="B80" s="128"/>
      <c r="C80" s="139">
        <v>79</v>
      </c>
      <c r="D80" s="128"/>
      <c r="E80" s="139">
        <v>79</v>
      </c>
      <c r="F80" s="128"/>
      <c r="G80" s="139">
        <v>79</v>
      </c>
      <c r="H80" s="128"/>
      <c r="I80" s="139">
        <v>79</v>
      </c>
      <c r="J80" s="128"/>
    </row>
    <row r="81" spans="1:10" x14ac:dyDescent="0.2">
      <c r="A81" s="139">
        <v>80</v>
      </c>
      <c r="B81" s="128"/>
      <c r="C81" s="139">
        <v>80</v>
      </c>
      <c r="D81" s="128"/>
      <c r="E81" s="139">
        <v>80</v>
      </c>
      <c r="F81" s="128"/>
      <c r="G81" s="139">
        <v>80</v>
      </c>
      <c r="H81" s="128"/>
      <c r="I81" s="139">
        <v>80</v>
      </c>
      <c r="J81" s="128"/>
    </row>
    <row r="82" spans="1:10" x14ac:dyDescent="0.2">
      <c r="A82" s="139">
        <v>81</v>
      </c>
      <c r="B82" s="128"/>
      <c r="C82" s="139">
        <v>81</v>
      </c>
      <c r="D82" s="128"/>
      <c r="E82" s="139">
        <v>81</v>
      </c>
      <c r="F82" s="128"/>
      <c r="G82" s="139">
        <v>81</v>
      </c>
      <c r="H82" s="128"/>
      <c r="I82" s="139">
        <v>81</v>
      </c>
      <c r="J82" s="128"/>
    </row>
    <row r="83" spans="1:10" x14ac:dyDescent="0.2">
      <c r="A83" s="139">
        <v>82</v>
      </c>
      <c r="B83" s="128"/>
      <c r="C83" s="139">
        <v>82</v>
      </c>
      <c r="D83" s="128"/>
      <c r="E83" s="139">
        <v>82</v>
      </c>
      <c r="F83" s="128"/>
      <c r="G83" s="139">
        <v>82</v>
      </c>
      <c r="H83" s="128"/>
      <c r="I83" s="139">
        <v>82</v>
      </c>
      <c r="J83" s="128"/>
    </row>
    <row r="84" spans="1:10" x14ac:dyDescent="0.2">
      <c r="A84" s="139">
        <v>83</v>
      </c>
      <c r="B84" s="128"/>
      <c r="C84" s="139">
        <v>83</v>
      </c>
      <c r="D84" s="128"/>
      <c r="E84" s="139">
        <v>83</v>
      </c>
      <c r="F84" s="128"/>
      <c r="G84" s="139">
        <v>83</v>
      </c>
      <c r="H84" s="128"/>
      <c r="I84" s="139">
        <v>83</v>
      </c>
      <c r="J84" s="128"/>
    </row>
    <row r="85" spans="1:10" x14ac:dyDescent="0.2">
      <c r="A85" s="139">
        <v>84</v>
      </c>
      <c r="B85" s="128"/>
      <c r="C85" s="139">
        <v>84</v>
      </c>
      <c r="D85" s="128"/>
      <c r="E85" s="139">
        <v>84</v>
      </c>
      <c r="F85" s="128"/>
      <c r="G85" s="139">
        <v>84</v>
      </c>
      <c r="H85" s="128"/>
      <c r="I85" s="139">
        <v>84</v>
      </c>
      <c r="J85" s="128"/>
    </row>
    <row r="86" spans="1:10" x14ac:dyDescent="0.2">
      <c r="A86" s="139">
        <v>85</v>
      </c>
      <c r="B86" s="128"/>
      <c r="C86" s="139">
        <v>85</v>
      </c>
      <c r="D86" s="128"/>
      <c r="E86" s="139">
        <v>85</v>
      </c>
      <c r="F86" s="128"/>
      <c r="G86" s="139">
        <v>85</v>
      </c>
      <c r="H86" s="128"/>
      <c r="I86" s="139">
        <v>85</v>
      </c>
      <c r="J86" s="128"/>
    </row>
    <row r="87" spans="1:10" x14ac:dyDescent="0.2">
      <c r="A87" s="139">
        <v>86</v>
      </c>
      <c r="B87" s="128"/>
      <c r="C87" s="139">
        <v>86</v>
      </c>
      <c r="D87" s="128"/>
      <c r="E87" s="139">
        <v>86</v>
      </c>
      <c r="F87" s="128"/>
      <c r="G87" s="139">
        <v>86</v>
      </c>
      <c r="H87" s="128"/>
      <c r="I87" s="139">
        <v>86</v>
      </c>
      <c r="J87" s="128"/>
    </row>
    <row r="88" spans="1:10" x14ac:dyDescent="0.2">
      <c r="A88" s="139">
        <v>87</v>
      </c>
      <c r="B88" s="128"/>
      <c r="C88" s="139">
        <v>87</v>
      </c>
      <c r="D88" s="128"/>
      <c r="E88" s="139">
        <v>87</v>
      </c>
      <c r="F88" s="128"/>
      <c r="G88" s="139">
        <v>87</v>
      </c>
      <c r="H88" s="128"/>
      <c r="I88" s="139">
        <v>87</v>
      </c>
      <c r="J88" s="128"/>
    </row>
    <row r="89" spans="1:10" x14ac:dyDescent="0.2">
      <c r="A89" s="139">
        <v>88</v>
      </c>
      <c r="B89" s="128"/>
      <c r="C89" s="139">
        <v>88</v>
      </c>
      <c r="D89" s="128"/>
      <c r="E89" s="139">
        <v>88</v>
      </c>
      <c r="F89" s="128"/>
      <c r="G89" s="139">
        <v>88</v>
      </c>
      <c r="H89" s="128"/>
      <c r="I89" s="139">
        <v>88</v>
      </c>
      <c r="J89" s="128"/>
    </row>
    <row r="90" spans="1:10" x14ac:dyDescent="0.2">
      <c r="A90" s="139">
        <v>89</v>
      </c>
      <c r="B90" s="128"/>
      <c r="C90" s="139">
        <v>89</v>
      </c>
      <c r="D90" s="128"/>
      <c r="E90" s="139">
        <v>89</v>
      </c>
      <c r="F90" s="128"/>
      <c r="G90" s="139">
        <v>89</v>
      </c>
      <c r="H90" s="128"/>
      <c r="I90" s="139">
        <v>89</v>
      </c>
      <c r="J90" s="128"/>
    </row>
    <row r="91" spans="1:10" x14ac:dyDescent="0.2">
      <c r="A91" s="139">
        <v>90</v>
      </c>
      <c r="B91" s="128"/>
      <c r="C91" s="139">
        <v>90</v>
      </c>
      <c r="D91" s="128"/>
      <c r="E91" s="139">
        <v>90</v>
      </c>
      <c r="F91" s="128"/>
      <c r="G91" s="139">
        <v>90</v>
      </c>
      <c r="H91" s="128"/>
      <c r="I91" s="139">
        <v>90</v>
      </c>
      <c r="J91" s="128"/>
    </row>
    <row r="92" spans="1:10" x14ac:dyDescent="0.2">
      <c r="A92" s="139">
        <v>91</v>
      </c>
      <c r="B92" s="128"/>
      <c r="C92" s="139">
        <v>91</v>
      </c>
      <c r="D92" s="128"/>
      <c r="E92" s="139">
        <v>91</v>
      </c>
      <c r="F92" s="128"/>
      <c r="G92" s="139">
        <v>91</v>
      </c>
      <c r="H92" s="128"/>
      <c r="I92" s="139">
        <v>91</v>
      </c>
      <c r="J92" s="128"/>
    </row>
    <row r="93" spans="1:10" x14ac:dyDescent="0.2">
      <c r="A93" s="139">
        <v>92</v>
      </c>
      <c r="B93" s="128"/>
      <c r="C93" s="139">
        <v>92</v>
      </c>
      <c r="D93" s="128"/>
      <c r="E93" s="139">
        <v>92</v>
      </c>
      <c r="F93" s="128"/>
      <c r="G93" s="139">
        <v>92</v>
      </c>
      <c r="H93" s="128"/>
      <c r="I93" s="139">
        <v>92</v>
      </c>
      <c r="J93" s="128"/>
    </row>
    <row r="94" spans="1:10" x14ac:dyDescent="0.2">
      <c r="A94" s="139">
        <v>93</v>
      </c>
      <c r="B94" s="128"/>
      <c r="C94" s="139">
        <v>93</v>
      </c>
      <c r="D94" s="128"/>
      <c r="E94" s="139">
        <v>93</v>
      </c>
      <c r="F94" s="128"/>
      <c r="G94" s="139">
        <v>93</v>
      </c>
      <c r="H94" s="128"/>
      <c r="I94" s="139">
        <v>93</v>
      </c>
      <c r="J94" s="128"/>
    </row>
    <row r="95" spans="1:10" x14ac:dyDescent="0.2">
      <c r="A95" s="139">
        <v>94</v>
      </c>
      <c r="B95" s="128"/>
      <c r="C95" s="139">
        <v>94</v>
      </c>
      <c r="D95" s="128"/>
      <c r="E95" s="139">
        <v>94</v>
      </c>
      <c r="F95" s="128"/>
      <c r="G95" s="139">
        <v>94</v>
      </c>
      <c r="H95" s="128"/>
      <c r="I95" s="139">
        <v>94</v>
      </c>
      <c r="J95" s="128"/>
    </row>
    <row r="96" spans="1:10" x14ac:dyDescent="0.2">
      <c r="A96" s="139">
        <v>95</v>
      </c>
      <c r="B96" s="128"/>
      <c r="C96" s="139">
        <v>95</v>
      </c>
      <c r="D96" s="128"/>
      <c r="E96" s="139">
        <v>95</v>
      </c>
      <c r="F96" s="128"/>
      <c r="G96" s="139">
        <v>95</v>
      </c>
      <c r="H96" s="128"/>
      <c r="I96" s="139">
        <v>95</v>
      </c>
      <c r="J96" s="128"/>
    </row>
    <row r="97" spans="1:10" x14ac:dyDescent="0.2">
      <c r="A97" s="139">
        <v>96</v>
      </c>
      <c r="B97" s="128"/>
      <c r="C97" s="139">
        <v>96</v>
      </c>
      <c r="D97" s="128"/>
      <c r="E97" s="139">
        <v>96</v>
      </c>
      <c r="F97" s="128"/>
      <c r="G97" s="139">
        <v>96</v>
      </c>
      <c r="H97" s="128"/>
      <c r="I97" s="139">
        <v>96</v>
      </c>
      <c r="J97" s="128"/>
    </row>
    <row r="98" spans="1:10" x14ac:dyDescent="0.2">
      <c r="A98" s="139">
        <v>97</v>
      </c>
      <c r="B98" s="128"/>
      <c r="C98" s="139">
        <v>97</v>
      </c>
      <c r="D98" s="128"/>
      <c r="E98" s="139">
        <v>97</v>
      </c>
      <c r="F98" s="128"/>
      <c r="G98" s="139">
        <v>97</v>
      </c>
      <c r="H98" s="128"/>
      <c r="I98" s="139">
        <v>97</v>
      </c>
      <c r="J98" s="128"/>
    </row>
    <row r="99" spans="1:10" x14ac:dyDescent="0.2">
      <c r="A99" s="139">
        <v>98</v>
      </c>
      <c r="B99" s="128"/>
      <c r="C99" s="139">
        <v>98</v>
      </c>
      <c r="D99" s="128"/>
      <c r="E99" s="139">
        <v>98</v>
      </c>
      <c r="F99" s="128"/>
      <c r="G99" s="139">
        <v>98</v>
      </c>
      <c r="H99" s="128"/>
      <c r="I99" s="139">
        <v>98</v>
      </c>
      <c r="J99" s="128"/>
    </row>
    <row r="100" spans="1:10" x14ac:dyDescent="0.2">
      <c r="A100" s="139">
        <v>99</v>
      </c>
      <c r="B100" s="128"/>
      <c r="C100" s="139">
        <v>99</v>
      </c>
      <c r="D100" s="128"/>
      <c r="E100" s="139">
        <v>99</v>
      </c>
      <c r="F100" s="128"/>
      <c r="G100" s="139">
        <v>99</v>
      </c>
      <c r="H100" s="128"/>
      <c r="I100" s="139">
        <v>99</v>
      </c>
      <c r="J100" s="128"/>
    </row>
  </sheetData>
  <sortState ref="J2:J33">
    <sortCondition ref="J33"/>
  </sortState>
  <pageMargins left="0.39370078740157483" right="0.39370078740157483" top="0.39370078740157483" bottom="0.39370078740157483" header="1.9685039370078741" footer="1.9685039370078741"/>
  <pageSetup paperSize="9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S48"/>
  <sheetViews>
    <sheetView showZeros="0" tabSelected="1" zoomScale="110" zoomScaleNormal="110" workbookViewId="0">
      <pane xSplit="2" ySplit="1" topLeftCell="C2" activePane="bottomRight" state="frozen"/>
      <selection activeCell="A2" sqref="A2"/>
      <selection pane="topRight" activeCell="A2" sqref="A2"/>
      <selection pane="bottomLeft" activeCell="A2" sqref="A2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6.2851562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29" t="s">
        <v>90</v>
      </c>
      <c r="C1" s="29" t="s">
        <v>116</v>
      </c>
      <c r="D1" s="29" t="s">
        <v>117</v>
      </c>
      <c r="E1" s="29" t="s">
        <v>118</v>
      </c>
      <c r="F1" s="29" t="s">
        <v>119</v>
      </c>
      <c r="G1" s="29" t="s">
        <v>120</v>
      </c>
      <c r="H1" s="29" t="s">
        <v>121</v>
      </c>
      <c r="I1" s="29" t="s">
        <v>122</v>
      </c>
      <c r="J1" s="29" t="s">
        <v>123</v>
      </c>
      <c r="K1" s="138" t="s">
        <v>100</v>
      </c>
      <c r="L1" s="138" t="s">
        <v>101</v>
      </c>
      <c r="M1" s="138" t="s">
        <v>102</v>
      </c>
      <c r="N1" s="138" t="s">
        <v>103</v>
      </c>
      <c r="O1" s="138" t="s">
        <v>104</v>
      </c>
      <c r="P1" s="138" t="s">
        <v>105</v>
      </c>
      <c r="Q1" s="138" t="s">
        <v>106</v>
      </c>
      <c r="R1" s="138" t="s">
        <v>107</v>
      </c>
    </row>
    <row r="2" spans="1:19" ht="15.95" customHeight="1" x14ac:dyDescent="0.2">
      <c r="A2" s="117" t="s">
        <v>33</v>
      </c>
      <c r="B2" s="47" t="s">
        <v>1</v>
      </c>
      <c r="C2" s="48" t="s">
        <v>155</v>
      </c>
      <c r="D2" s="48" t="s">
        <v>164</v>
      </c>
      <c r="E2" s="48" t="s">
        <v>146</v>
      </c>
      <c r="F2" s="48" t="s">
        <v>124</v>
      </c>
      <c r="G2" s="48" t="s">
        <v>136</v>
      </c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107</v>
      </c>
      <c r="D3" s="50" t="s">
        <v>105</v>
      </c>
      <c r="E3" s="50" t="s">
        <v>104</v>
      </c>
      <c r="F3" s="50" t="s">
        <v>106</v>
      </c>
      <c r="G3" s="50" t="s">
        <v>100</v>
      </c>
      <c r="H3" s="50"/>
      <c r="I3" s="50"/>
      <c r="J3" s="50"/>
      <c r="K3" s="51">
        <v>4</v>
      </c>
      <c r="L3" s="51">
        <f>IF(C3=L1,11,IF(D3=L1,9,IF(E3=L1,8,IF(F3=L1,7,IF(G3=L1,6,IF(H3=L1,5,IF(I3=L1,4,IF(J3=L1,3,0))))))))</f>
        <v>0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6</v>
      </c>
      <c r="P3" s="51">
        <v>7</v>
      </c>
      <c r="Q3" s="51">
        <v>5</v>
      </c>
      <c r="R3" s="51">
        <v>8</v>
      </c>
    </row>
    <row r="4" spans="1:19" ht="15.95" customHeight="1" x14ac:dyDescent="0.2">
      <c r="A4" s="145">
        <v>2.2999999999999998</v>
      </c>
      <c r="B4" s="52" t="s">
        <v>3</v>
      </c>
      <c r="C4" s="144">
        <v>14.87</v>
      </c>
      <c r="D4" s="53">
        <v>15.11</v>
      </c>
      <c r="E4" s="58">
        <v>16.03</v>
      </c>
      <c r="F4" s="53">
        <v>16.489999999999998</v>
      </c>
      <c r="G4" s="53">
        <v>20.13</v>
      </c>
      <c r="H4" s="54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7" t="s">
        <v>33</v>
      </c>
      <c r="B5" s="47" t="s">
        <v>1</v>
      </c>
      <c r="C5" s="48" t="s">
        <v>632</v>
      </c>
      <c r="D5" s="48" t="s">
        <v>369</v>
      </c>
      <c r="E5" s="48" t="s">
        <v>194</v>
      </c>
      <c r="F5" s="48" t="s">
        <v>186</v>
      </c>
      <c r="G5" s="48" t="s">
        <v>368</v>
      </c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107</v>
      </c>
      <c r="D6" s="50" t="s">
        <v>104</v>
      </c>
      <c r="E6" s="50" t="s">
        <v>106</v>
      </c>
      <c r="F6" s="50" t="s">
        <v>105</v>
      </c>
      <c r="G6" s="50" t="s">
        <v>100</v>
      </c>
      <c r="H6" s="50"/>
      <c r="I6" s="50"/>
      <c r="J6" s="50"/>
      <c r="K6" s="51">
        <f>IF(C6=K1,9,IF(D6=K1,7,IF(E6=K1,6,IF(F6=K1,5,IF(G6=K1,4,IF(H6=K1,3,IF(I6=K1,2,IF(J6=K1,1,0))))))))</f>
        <v>4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7</v>
      </c>
      <c r="P6" s="51">
        <f>IF(C6=P1,9,IF(D6=P1,7,IF(E6=P1,6,IF(F6=P1,5,IF(G6=P1,4,IF(H6=P1,3,IF(I6=P1,2,IF(J6=P1,1,0))))))))</f>
        <v>5</v>
      </c>
      <c r="Q6" s="51">
        <f>IF(C6=Q1,9,IF(D6=Q1,7,IF(E6=Q1,6,IF(F6=Q1,5,IF(G6=Q1,4,IF(H6=Q1,3,IF(I6=Q1,2,IF(J6=Q1,1,0))))))))</f>
        <v>6</v>
      </c>
      <c r="R6" s="51">
        <v>8</v>
      </c>
    </row>
    <row r="7" spans="1:19" ht="15.95" customHeight="1" thickBot="1" x14ac:dyDescent="0.25">
      <c r="A7" s="146">
        <v>2.8</v>
      </c>
      <c r="B7" s="55" t="s">
        <v>3</v>
      </c>
      <c r="C7" s="60">
        <v>15.1</v>
      </c>
      <c r="D7" s="56">
        <v>16.47</v>
      </c>
      <c r="E7" s="56">
        <v>16.53</v>
      </c>
      <c r="F7" s="60">
        <v>17.21</v>
      </c>
      <c r="G7" s="56">
        <v>18.489999999999998</v>
      </c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7" t="s">
        <v>39</v>
      </c>
      <c r="B8" s="47" t="s">
        <v>1</v>
      </c>
      <c r="C8" s="48" t="s">
        <v>159</v>
      </c>
      <c r="D8" s="48" t="s">
        <v>164</v>
      </c>
      <c r="E8" s="48" t="s">
        <v>198</v>
      </c>
      <c r="F8" s="48" t="s">
        <v>124</v>
      </c>
      <c r="G8" s="48" t="s">
        <v>132</v>
      </c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104</v>
      </c>
      <c r="D9" s="50" t="s">
        <v>105</v>
      </c>
      <c r="E9" s="50" t="s">
        <v>100</v>
      </c>
      <c r="F9" s="50" t="s">
        <v>106</v>
      </c>
      <c r="G9" s="50" t="s">
        <v>107</v>
      </c>
      <c r="H9" s="50"/>
      <c r="I9" s="50"/>
      <c r="J9" s="50"/>
      <c r="K9" s="51">
        <v>6</v>
      </c>
      <c r="L9" s="51">
        <f>IF(C9=L1,11,IF(D9=L1,9,IF(E9=L1,8,IF(F9=L1,7,IF(G9=L1,6,IF(H9=L1,5,IF(I9=L1,4,IF(J9=L1,3,0))))))))</f>
        <v>0</v>
      </c>
      <c r="M9" s="51">
        <f>IF(C9=M1,11,IF(D9=M1,9,IF(E9=M1,8,IF(F9=M1,7,IF(G9=M1,6,IF(H9=M1,5,IF(I9=M1,4,IF(J9=M1,3,0))))))))</f>
        <v>0</v>
      </c>
      <c r="N9" s="51">
        <f>IF(C9=N1,11,IF(D9=N1,9,IF(E9=N1,8,IF(F9=N1,7,IF(G9=N1,6,IF(H9=N1,5,IF(I9=N1,4,IF(J9=N1,3,0))))))))</f>
        <v>0</v>
      </c>
      <c r="O9" s="51">
        <v>8</v>
      </c>
      <c r="P9" s="51">
        <v>7</v>
      </c>
      <c r="Q9" s="51">
        <v>5</v>
      </c>
      <c r="R9" s="51">
        <v>4</v>
      </c>
    </row>
    <row r="10" spans="1:19" ht="15.95" customHeight="1" x14ac:dyDescent="0.2">
      <c r="A10" s="119"/>
      <c r="B10" s="52" t="s">
        <v>3</v>
      </c>
      <c r="C10" s="58" t="s">
        <v>545</v>
      </c>
      <c r="D10" s="58" t="s">
        <v>546</v>
      </c>
      <c r="E10" s="58" t="s">
        <v>547</v>
      </c>
      <c r="F10" s="58" t="s">
        <v>548</v>
      </c>
      <c r="G10" s="58" t="s">
        <v>549</v>
      </c>
      <c r="H10" s="58"/>
      <c r="I10" s="58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7" t="s">
        <v>39</v>
      </c>
      <c r="B11" s="47" t="s">
        <v>1</v>
      </c>
      <c r="C11" s="48" t="s">
        <v>177</v>
      </c>
      <c r="D11" s="48" t="s">
        <v>128</v>
      </c>
      <c r="E11" s="48" t="s">
        <v>186</v>
      </c>
      <c r="F11" s="48" t="s">
        <v>172</v>
      </c>
      <c r="G11" s="48" t="s">
        <v>368</v>
      </c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104</v>
      </c>
      <c r="D12" s="50" t="s">
        <v>106</v>
      </c>
      <c r="E12" s="50" t="s">
        <v>105</v>
      </c>
      <c r="F12" s="50" t="s">
        <v>107</v>
      </c>
      <c r="G12" s="50" t="s">
        <v>100</v>
      </c>
      <c r="H12" s="50"/>
      <c r="I12" s="50"/>
      <c r="J12" s="50"/>
      <c r="K12" s="51">
        <f>IF(C12=K1,9,IF(D12=K1,7,IF(E12=K1,6,IF(F12=K1,5,IF(G12=K1,4,IF(H12=K1,3,IF(I12=K1,2,IF(J12=K1,1,0))))))))</f>
        <v>4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v>8</v>
      </c>
      <c r="P12" s="51">
        <f>IF(C12=P1,9,IF(D12=P1,7,IF(E12=P1,6,IF(F12=P1,5,IF(G12=P1,4,IF(H12=P1,3,IF(I12=P1,2,IF(J12=P1,1,0))))))))</f>
        <v>6</v>
      </c>
      <c r="Q12" s="51">
        <f>IF(C12=Q1,9,IF(D12=Q1,7,IF(E12=Q1,6,IF(F12=Q1,5,IF(G12=Q1,4,IF(H12=Q1,3,IF(I12=Q1,2,IF(J12=Q1,1,0))))))))</f>
        <v>7</v>
      </c>
      <c r="R12" s="51">
        <f>IF(C12=R1,9,IF(D12=R1,7,IF(E12=R1,6,IF(F12=R1,5,IF(G12=R1,4,IF(H12=R1,3,IF(I12=R1,2,IF(J12=R1,1,0))))))))</f>
        <v>5</v>
      </c>
    </row>
    <row r="13" spans="1:19" ht="15.95" customHeight="1" thickBot="1" x14ac:dyDescent="0.25">
      <c r="A13" s="120"/>
      <c r="B13" s="55" t="s">
        <v>3</v>
      </c>
      <c r="C13" s="60" t="s">
        <v>550</v>
      </c>
      <c r="D13" s="60" t="s">
        <v>551</v>
      </c>
      <c r="E13" s="60" t="s">
        <v>552</v>
      </c>
      <c r="F13" s="60" t="s">
        <v>553</v>
      </c>
      <c r="G13" s="60" t="s">
        <v>554</v>
      </c>
      <c r="H13" s="60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7" t="s">
        <v>55</v>
      </c>
      <c r="B14" s="47" t="s">
        <v>1</v>
      </c>
      <c r="C14" s="48" t="s">
        <v>194</v>
      </c>
      <c r="D14" s="48" t="s">
        <v>370</v>
      </c>
      <c r="E14" s="48" t="s">
        <v>136</v>
      </c>
      <c r="F14" s="48" t="s">
        <v>172</v>
      </c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106</v>
      </c>
      <c r="D15" s="50" t="s">
        <v>104</v>
      </c>
      <c r="E15" s="50" t="s">
        <v>100</v>
      </c>
      <c r="F15" s="50" t="s">
        <v>107</v>
      </c>
      <c r="G15" s="50"/>
      <c r="H15" s="50"/>
      <c r="I15" s="50"/>
      <c r="J15" s="50"/>
      <c r="K15" s="51">
        <v>6</v>
      </c>
      <c r="L15" s="51">
        <f>IF(C15=L1,11,IF(D15=L1,9,IF(E15=L1,8,IF(F15=L1,7,IF(G15=L1,6,IF(H15=L1,5,IF(I15=L1,4,IF(J15=L1,3,0))))))))</f>
        <v>0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v>7</v>
      </c>
      <c r="P15" s="51">
        <f>IF(C15=P1,11,IF(D15=P1,9,IF(E15=P1,8,IF(F15=P1,7,IF(G15=P1,6,IF(H15=P1,5,IF(I15=P1,4,IF(J15=P1,3,0))))))))</f>
        <v>0</v>
      </c>
      <c r="Q15" s="51">
        <v>8</v>
      </c>
      <c r="R15" s="51">
        <v>5</v>
      </c>
      <c r="S15" s="62"/>
    </row>
    <row r="16" spans="1:19" ht="15.95" customHeight="1" x14ac:dyDescent="0.2">
      <c r="A16" s="116"/>
      <c r="B16" s="52" t="s">
        <v>3</v>
      </c>
      <c r="C16" s="58">
        <v>4.18</v>
      </c>
      <c r="D16" s="58">
        <v>3.8</v>
      </c>
      <c r="E16" s="58">
        <v>3.59</v>
      </c>
      <c r="F16" s="58">
        <v>3.47</v>
      </c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7" t="s">
        <v>55</v>
      </c>
      <c r="B17" s="47" t="s">
        <v>1</v>
      </c>
      <c r="C17" s="48" t="s">
        <v>407</v>
      </c>
      <c r="D17" s="48" t="s">
        <v>198</v>
      </c>
      <c r="E17" s="48" t="s">
        <v>124</v>
      </c>
      <c r="F17" s="48" t="s">
        <v>132</v>
      </c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104</v>
      </c>
      <c r="D18" s="50" t="s">
        <v>100</v>
      </c>
      <c r="E18" s="50" t="s">
        <v>106</v>
      </c>
      <c r="F18" s="50" t="s">
        <v>107</v>
      </c>
      <c r="G18" s="50"/>
      <c r="H18" s="50"/>
      <c r="I18" s="50"/>
      <c r="J18" s="50"/>
      <c r="K18" s="51">
        <f>IF(C18=K1,9,IF(D18=K1,7,IF(E18=K1,6,IF(F18=K1,5,IF(G18=K1,4,IF(H18=K1,3,IF(I18=K1,2,IF(J18=K1,1,0))))))))</f>
        <v>7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v>8</v>
      </c>
      <c r="P18" s="51">
        <f>IF(C18=P1,9,IF(D18=P1,7,IF(E18=P1,6,IF(F18=P1,5,IF(G18=P1,4,IF(H18=P1,3,IF(I18=P1,2,IF(J18=P1,1,0))))))))</f>
        <v>0</v>
      </c>
      <c r="Q18" s="51">
        <f>IF(C18=Q1,9,IF(D18=Q1,7,IF(E18=Q1,6,IF(F18=Q1,5,IF(G18=Q1,4,IF(H18=Q1,3,IF(I18=Q1,2,IF(J18=Q1,1,0))))))))</f>
        <v>6</v>
      </c>
      <c r="R18" s="51">
        <f>IF(C18=R1,9,IF(D18=R1,7,IF(E18=R1,6,IF(F18=R1,5,IF(G18=R1,4,IF(H18=R1,3,IF(I18=R1,2,IF(J18=R1,1,0))))))))</f>
        <v>5</v>
      </c>
      <c r="S18" s="62"/>
    </row>
    <row r="19" spans="1:19" ht="15.95" customHeight="1" thickBot="1" x14ac:dyDescent="0.25">
      <c r="A19" s="118"/>
      <c r="B19" s="55" t="s">
        <v>3</v>
      </c>
      <c r="C19" s="60">
        <v>3.69</v>
      </c>
      <c r="D19" s="60">
        <v>3.54</v>
      </c>
      <c r="E19" s="60">
        <v>3.3</v>
      </c>
      <c r="F19" s="60">
        <v>3.3</v>
      </c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7" t="s">
        <v>53</v>
      </c>
      <c r="B20" s="47" t="s">
        <v>1</v>
      </c>
      <c r="C20" s="48" t="s">
        <v>177</v>
      </c>
      <c r="D20" s="48" t="s">
        <v>632</v>
      </c>
      <c r="E20" s="48" t="s">
        <v>198</v>
      </c>
      <c r="F20" s="48"/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104</v>
      </c>
      <c r="D21" s="50" t="s">
        <v>107</v>
      </c>
      <c r="E21" s="50" t="s">
        <v>100</v>
      </c>
      <c r="F21" s="50"/>
      <c r="G21" s="50"/>
      <c r="H21" s="50"/>
      <c r="I21" s="50"/>
      <c r="J21" s="50"/>
      <c r="K21" s="51">
        <v>6</v>
      </c>
      <c r="L21" s="51">
        <f>IF(C21=L1,11,IF(D21=L1,9,IF(E21=L1,8,IF(F21=L1,7,IF(G21=L1,6,IF(H21=L1,5,IF(I21=L1,4,IF(J21=L1,3,0))))))))</f>
        <v>0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8</v>
      </c>
      <c r="P21" s="51">
        <f>IF(C21=P1,11,IF(D21=P1,9,IF(E21=P1,8,IF(F21=P1,7,IF(G21=P1,6,IF(H21=P1,5,IF(I21=P1,4,IF(J21=P1,3,0))))))))</f>
        <v>0</v>
      </c>
      <c r="Q21" s="51">
        <f>IF(C21=Q1,11,IF(D21=Q1,9,IF(E21=Q1,8,IF(F21=Q1,7,IF(G21=Q1,6,IF(H21=Q1,5,IF(I21=Q1,4,IF(J21=Q1,3,0))))))))</f>
        <v>0</v>
      </c>
      <c r="R21" s="51">
        <v>7</v>
      </c>
      <c r="S21" s="62"/>
    </row>
    <row r="22" spans="1:19" ht="15.95" customHeight="1" x14ac:dyDescent="0.2">
      <c r="A22" s="116"/>
      <c r="B22" s="52" t="s">
        <v>3</v>
      </c>
      <c r="C22" s="63" t="s">
        <v>402</v>
      </c>
      <c r="D22" s="63" t="s">
        <v>403</v>
      </c>
      <c r="E22" s="63" t="s">
        <v>404</v>
      </c>
      <c r="F22" s="63"/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7" t="s">
        <v>53</v>
      </c>
      <c r="B23" s="47" t="s">
        <v>1</v>
      </c>
      <c r="C23" s="48" t="s">
        <v>155</v>
      </c>
      <c r="D23" s="48" t="s">
        <v>159</v>
      </c>
      <c r="E23" s="48" t="s">
        <v>368</v>
      </c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107</v>
      </c>
      <c r="D24" s="50" t="s">
        <v>104</v>
      </c>
      <c r="E24" s="50" t="s">
        <v>100</v>
      </c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6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7</v>
      </c>
      <c r="P24" s="51">
        <f>IF(C24=P1,9,IF(D24=P1,7,IF(E24=P1,6,IF(F24=P1,5,IF(G24=P1,4,IF(H24=P1,3,IF(I24=P1,2,IF(J24=P1,1,0))))))))</f>
        <v>0</v>
      </c>
      <c r="Q24" s="51">
        <f>IF(C24=Q1,9,IF(D24=Q1,7,IF(E24=Q1,6,IF(F24=Q1,5,IF(G24=Q1,4,IF(H24=Q1,3,IF(I24=Q1,2,IF(J24=Q1,1,0))))))))</f>
        <v>0</v>
      </c>
      <c r="R24" s="51">
        <v>8</v>
      </c>
      <c r="S24" s="62"/>
    </row>
    <row r="25" spans="1:19" ht="15.95" customHeight="1" thickBot="1" x14ac:dyDescent="0.25">
      <c r="A25" s="118"/>
      <c r="B25" s="55" t="s">
        <v>3</v>
      </c>
      <c r="C25" s="64" t="s">
        <v>403</v>
      </c>
      <c r="D25" s="64" t="s">
        <v>405</v>
      </c>
      <c r="E25" s="64" t="s">
        <v>406</v>
      </c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7"/>
      <c r="B26" s="47" t="s">
        <v>1</v>
      </c>
      <c r="C26" s="48"/>
      <c r="D26" s="48"/>
      <c r="E26" s="48"/>
      <c r="F26" s="48"/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/>
      <c r="D27" s="50"/>
      <c r="E27" s="50"/>
      <c r="F27" s="50"/>
      <c r="G27" s="50"/>
      <c r="H27" s="50"/>
      <c r="I27" s="50"/>
      <c r="J27" s="50"/>
      <c r="K27" s="51">
        <f>IF(C27=K1,11,IF(D27=K1,9,IF(E27=K1,8,IF(F27=K1,7,IF(G27=K1,6,IF(H27=K1,5,IF(I27=K1,4,IF(J27=K1,3,0))))))))</f>
        <v>0</v>
      </c>
      <c r="L27" s="51">
        <f>IF(C27=L1,11,IF(D27=L1,9,IF(E27=L1,8,IF(F27=L1,7,IF(G27=L1,6,IF(H27=L1,5,IF(I27=L1,4,IF(J27=L1,3,0))))))))</f>
        <v>0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f>IF(C27=O1,11,IF(D27=O1,9,IF(E27=O1,8,IF(F27=O1,7,IF(G27=O1,6,IF(H27=O1,5,IF(I27=O1,4,IF(J27=O1,3,0))))))))</f>
        <v>0</v>
      </c>
      <c r="P27" s="51">
        <f>IF(C27=P1,11,IF(D27=P1,9,IF(E27=P1,8,IF(F27=P1,7,IF(G27=P1,6,IF(H27=P1,5,IF(I27=P1,4,IF(J27=P1,3,0))))))))</f>
        <v>0</v>
      </c>
      <c r="Q27" s="51">
        <f>IF(C27=Q1,11,IF(D27=Q1,9,IF(E27=Q1,8,IF(F27=Q1,7,IF(G27=Q1,6,IF(H27=Q1,5,IF(I27=Q1,4,IF(J27=Q1,3,0))))))))</f>
        <v>0</v>
      </c>
      <c r="R27" s="51">
        <f>IF(C27=R1,11,IF(D27=R1,9,IF(E27=R1,8,IF(F27=R1,7,IF(G27=R1,6,IF(H27=R1,5,IF(I27=R1,4,IF(J27=R1,3,0))))))))</f>
        <v>0</v>
      </c>
      <c r="S27" s="62"/>
    </row>
    <row r="28" spans="1:19" ht="15.95" customHeight="1" x14ac:dyDescent="0.2">
      <c r="A28" s="116"/>
      <c r="B28" s="52" t="s">
        <v>3</v>
      </c>
      <c r="C28" s="65"/>
      <c r="D28" s="63"/>
      <c r="E28" s="63"/>
      <c r="F28" s="63"/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7"/>
      <c r="B29" s="47" t="s">
        <v>1</v>
      </c>
      <c r="C29" s="48"/>
      <c r="D29" s="48"/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/>
      <c r="D30" s="50"/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0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8"/>
      <c r="B31" s="55" t="s">
        <v>3</v>
      </c>
      <c r="C31" s="64"/>
      <c r="D31" s="64"/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7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6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7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8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7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6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7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8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104</v>
      </c>
      <c r="D44" s="50" t="s">
        <v>107</v>
      </c>
      <c r="E44" s="50"/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8</v>
      </c>
      <c r="P44" s="51">
        <f>IF(C44=P1,11,IF(D44=P1,9,IF(E44=P1,8,IF(F44=P1,7,IF(G44=P1,6,IF(H44=P1,5,IF(I44=P1,4,IF(J44=P1,3,0))))))))</f>
        <v>0</v>
      </c>
      <c r="Q44" s="51">
        <f>IF(C44=Q1,11,IF(D44=Q1,9,IF(E44=Q1,8,IF(F44=Q1,7,IF(G44=Q1,6,IF(H44=Q1,5,IF(I44=Q1,4,IF(J44=Q1,3,0))))))))</f>
        <v>0</v>
      </c>
      <c r="R44" s="51">
        <v>7</v>
      </c>
    </row>
    <row r="45" spans="1:18" ht="15.95" customHeight="1" x14ac:dyDescent="0.2">
      <c r="A45" s="116" t="s">
        <v>62</v>
      </c>
      <c r="B45" s="52" t="s">
        <v>3</v>
      </c>
      <c r="C45" s="63" t="s">
        <v>516</v>
      </c>
      <c r="D45" s="63" t="s">
        <v>517</v>
      </c>
      <c r="E45" s="63"/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43</v>
      </c>
      <c r="L46" s="6">
        <f t="shared" si="0"/>
        <v>0</v>
      </c>
      <c r="M46" s="6">
        <f t="shared" si="0"/>
        <v>0</v>
      </c>
      <c r="N46" s="6">
        <f t="shared" si="0"/>
        <v>0</v>
      </c>
      <c r="O46" s="6">
        <f t="shared" si="0"/>
        <v>67</v>
      </c>
      <c r="P46" s="6">
        <f t="shared" si="0"/>
        <v>25</v>
      </c>
      <c r="Q46" s="6">
        <f t="shared" si="0"/>
        <v>37</v>
      </c>
      <c r="R46" s="6">
        <f>SUM(R44+R42+R39+R36+R33+R30+R27+R24+R21+R18+R15+R12+R9+R6+R3)</f>
        <v>57</v>
      </c>
    </row>
    <row r="47" spans="1:18" ht="15.95" customHeight="1" x14ac:dyDescent="0.2">
      <c r="J47" s="67" t="s">
        <v>5</v>
      </c>
      <c r="K47" s="7">
        <v>3</v>
      </c>
      <c r="L47" s="7"/>
      <c r="M47" s="7"/>
      <c r="N47" s="7"/>
      <c r="O47" s="7">
        <v>1</v>
      </c>
      <c r="P47" s="7">
        <v>5</v>
      </c>
      <c r="Q47" s="7">
        <v>4</v>
      </c>
      <c r="R47" s="7">
        <v>2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dataValidations count="1">
    <dataValidation type="list" allowBlank="1" showInputMessage="1" showErrorMessage="1" sqref="C3:J3 C6:J6 C9:J9 C12:J12 C15:J15 C18:J18 C39:J39 C24:J24 C21:J21 C30:J30 C27:J27 C36:J36 C33:J33 C42:J42 C44:J44">
      <formula1>Clubs</formula1>
    </dataValidation>
  </dataValidations>
  <printOptions horizontalCentered="1"/>
  <pageMargins left="0.25" right="0.11811023622047245" top="1.07" bottom="0.31496062992125984" header="0.11811023622047245" footer="0.11811023622047245"/>
  <pageSetup paperSize="9" scale="62" orientation="landscape" horizontalDpi="4294967293" verticalDpi="300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A38 A2 A41</xm:sqref>
        </x14:dataValidation>
        <x14:dataValidation type="list" allowBlank="1" showInputMessage="1" showErrorMessage="1">
          <x14:formula1>
            <xm:f>'Female Dec''s'!$B$2:$B$100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activeCell="A2" sqref="A2"/>
      <selection pane="topRight" activeCell="A2" sqref="A2"/>
      <selection pane="bottomLeft" activeCell="A2" sqref="A2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1" width="6.28515625" style="5" customWidth="1"/>
    <col min="12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29" t="s">
        <v>91</v>
      </c>
      <c r="C1" s="29" t="s">
        <v>116</v>
      </c>
      <c r="D1" s="29" t="s">
        <v>117</v>
      </c>
      <c r="E1" s="29" t="s">
        <v>118</v>
      </c>
      <c r="F1" s="29" t="s">
        <v>119</v>
      </c>
      <c r="G1" s="29" t="s">
        <v>120</v>
      </c>
      <c r="H1" s="29" t="s">
        <v>121</v>
      </c>
      <c r="I1" s="29" t="s">
        <v>122</v>
      </c>
      <c r="J1" s="29" t="s">
        <v>123</v>
      </c>
      <c r="K1" s="138" t="s">
        <v>100</v>
      </c>
      <c r="L1" s="138" t="s">
        <v>101</v>
      </c>
      <c r="M1" s="138" t="s">
        <v>102</v>
      </c>
      <c r="N1" s="138" t="s">
        <v>103</v>
      </c>
      <c r="O1" s="138" t="s">
        <v>104</v>
      </c>
      <c r="P1" s="138" t="s">
        <v>105</v>
      </c>
      <c r="Q1" s="138" t="s">
        <v>106</v>
      </c>
      <c r="R1" s="138" t="s">
        <v>107</v>
      </c>
    </row>
    <row r="2" spans="1:19" ht="15.95" customHeight="1" x14ac:dyDescent="0.2">
      <c r="A2" s="117" t="s">
        <v>33</v>
      </c>
      <c r="B2" s="47" t="s">
        <v>1</v>
      </c>
      <c r="C2" s="48" t="s">
        <v>178</v>
      </c>
      <c r="D2" s="48" t="s">
        <v>210</v>
      </c>
      <c r="E2" s="48" t="s">
        <v>195</v>
      </c>
      <c r="F2" s="48" t="s">
        <v>376</v>
      </c>
      <c r="G2" s="48" t="s">
        <v>383</v>
      </c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107</v>
      </c>
      <c r="D3" s="50" t="s">
        <v>102</v>
      </c>
      <c r="E3" s="50" t="s">
        <v>100</v>
      </c>
      <c r="F3" s="50" t="s">
        <v>104</v>
      </c>
      <c r="G3" s="50" t="s">
        <v>105</v>
      </c>
      <c r="H3" s="50"/>
      <c r="I3" s="50"/>
      <c r="J3" s="50"/>
      <c r="K3" s="51">
        <v>6</v>
      </c>
      <c r="L3" s="51">
        <f>IF(C3=L1,11,IF(D3=L1,9,IF(E3=L1,8,IF(F3=L1,7,IF(G3=L1,6,IF(H3=L1,5,IF(I3=L1,4,IF(J3=L1,3,0))))))))</f>
        <v>0</v>
      </c>
      <c r="M3" s="51">
        <v>7</v>
      </c>
      <c r="N3" s="51">
        <f>IF(C3=N1,11,IF(D3=N1,9,IF(E3=N1,8,IF(F3=N1,7,IF(G3=N1,6,IF(H3=N1,5,IF(I3=N1,4,IF(J3=N1,3,0))))))))</f>
        <v>0</v>
      </c>
      <c r="O3" s="51">
        <v>5</v>
      </c>
      <c r="P3" s="51">
        <v>4</v>
      </c>
      <c r="Q3" s="51"/>
      <c r="R3" s="51">
        <v>8</v>
      </c>
    </row>
    <row r="4" spans="1:19" ht="15.95" customHeight="1" x14ac:dyDescent="0.2">
      <c r="A4" s="145">
        <v>3.5</v>
      </c>
      <c r="B4" s="52" t="s">
        <v>3</v>
      </c>
      <c r="C4" s="144">
        <v>14.54</v>
      </c>
      <c r="D4" s="58">
        <v>14.97</v>
      </c>
      <c r="E4" s="58">
        <v>15.38</v>
      </c>
      <c r="F4" s="58">
        <v>15.67</v>
      </c>
      <c r="G4" s="53">
        <v>15.77</v>
      </c>
      <c r="H4" s="54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7" t="s">
        <v>33</v>
      </c>
      <c r="B5" s="47" t="s">
        <v>1</v>
      </c>
      <c r="C5" s="48" t="s">
        <v>206</v>
      </c>
      <c r="D5" s="48" t="s">
        <v>137</v>
      </c>
      <c r="E5" s="48" t="s">
        <v>371</v>
      </c>
      <c r="F5" s="48" t="s">
        <v>374</v>
      </c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107</v>
      </c>
      <c r="D6" s="50" t="s">
        <v>105</v>
      </c>
      <c r="E6" s="50" t="s">
        <v>100</v>
      </c>
      <c r="F6" s="50" t="s">
        <v>104</v>
      </c>
      <c r="G6" s="50"/>
      <c r="H6" s="50"/>
      <c r="I6" s="50"/>
      <c r="J6" s="50"/>
      <c r="K6" s="51">
        <f>IF(C6=K1,9,IF(D6=K1,7,IF(E6=K1,6,IF(F6=K1,5,IF(G6=K1,4,IF(H6=K1,3,IF(I6=K1,2,IF(J6=K1,1,0))))))))</f>
        <v>6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5</v>
      </c>
      <c r="P6" s="51">
        <f>IF(C6=P1,9,IF(D6=P1,7,IF(E6=P1,6,IF(F6=P1,5,IF(G6=P1,4,IF(H6=P1,3,IF(I6=P1,2,IF(J6=P1,1,0))))))))</f>
        <v>7</v>
      </c>
      <c r="Q6" s="51">
        <f>IF(C6=Q1,9,IF(D6=Q1,7,IF(E6=Q1,6,IF(F6=Q1,5,IF(G6=Q1,4,IF(H6=Q1,3,IF(I6=Q1,2,IF(J6=Q1,1,0))))))))</f>
        <v>0</v>
      </c>
      <c r="R6" s="51">
        <v>8</v>
      </c>
    </row>
    <row r="7" spans="1:19" ht="15.95" customHeight="1" thickBot="1" x14ac:dyDescent="0.25">
      <c r="A7" s="147">
        <v>5</v>
      </c>
      <c r="B7" s="55" t="s">
        <v>3</v>
      </c>
      <c r="C7" s="56">
        <v>14.31</v>
      </c>
      <c r="D7" s="56">
        <v>14.35</v>
      </c>
      <c r="E7" s="56">
        <v>16.61</v>
      </c>
      <c r="F7" s="60">
        <v>17.8</v>
      </c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7" t="s">
        <v>35</v>
      </c>
      <c r="B8" s="47" t="s">
        <v>1</v>
      </c>
      <c r="C8" s="48" t="s">
        <v>206</v>
      </c>
      <c r="D8" s="48" t="s">
        <v>195</v>
      </c>
      <c r="E8" s="48" t="s">
        <v>383</v>
      </c>
      <c r="F8" s="48" t="s">
        <v>375</v>
      </c>
      <c r="G8" s="48"/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107</v>
      </c>
      <c r="D9" s="50" t="s">
        <v>100</v>
      </c>
      <c r="E9" s="50" t="s">
        <v>105</v>
      </c>
      <c r="F9" s="50" t="s">
        <v>104</v>
      </c>
      <c r="G9" s="50"/>
      <c r="H9" s="50"/>
      <c r="I9" s="50"/>
      <c r="J9" s="50"/>
      <c r="K9" s="51">
        <v>7</v>
      </c>
      <c r="L9" s="51">
        <f>IF(C9=L1,11,IF(D9=L1,9,IF(E9=L1,8,IF(F9=L1,7,IF(G9=L1,6,IF(H9=L1,5,IF(I9=L1,4,IF(J9=L1,3,0))))))))</f>
        <v>0</v>
      </c>
      <c r="M9" s="51">
        <f>IF(C9=M1,11,IF(D9=M1,9,IF(E9=M1,8,IF(F9=M1,7,IF(G9=M1,6,IF(H9=M1,5,IF(I9=M1,4,IF(J9=M1,3,0))))))))</f>
        <v>0</v>
      </c>
      <c r="N9" s="51">
        <f>IF(C9=N1,11,IF(D9=N1,9,IF(E9=N1,8,IF(F9=N1,7,IF(G9=N1,6,IF(H9=N1,5,IF(I9=N1,4,IF(J9=N1,3,0))))))))</f>
        <v>0</v>
      </c>
      <c r="O9" s="51">
        <v>5</v>
      </c>
      <c r="P9" s="51">
        <v>6</v>
      </c>
      <c r="Q9" s="51">
        <f>IF(C9=Q1,11,IF(D9=Q1,9,IF(E9=Q1,8,IF(F9=Q1,7,IF(G9=Q1,6,IF(H9=Q1,5,IF(I9=Q1,4,IF(J9=Q1,3,0))))))))</f>
        <v>0</v>
      </c>
      <c r="R9" s="51">
        <v>8</v>
      </c>
    </row>
    <row r="10" spans="1:19" ht="15.95" customHeight="1" x14ac:dyDescent="0.2">
      <c r="A10" s="119">
        <v>1.7</v>
      </c>
      <c r="B10" s="52" t="s">
        <v>3</v>
      </c>
      <c r="C10" s="58">
        <v>30.33</v>
      </c>
      <c r="D10" s="58">
        <v>32.04</v>
      </c>
      <c r="E10" s="58">
        <v>33.25</v>
      </c>
      <c r="F10" s="58">
        <v>34.200000000000003</v>
      </c>
      <c r="G10" s="58"/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7" t="s">
        <v>35</v>
      </c>
      <c r="B11" s="47" t="s">
        <v>1</v>
      </c>
      <c r="C11" s="48" t="s">
        <v>178</v>
      </c>
      <c r="D11" s="48" t="s">
        <v>376</v>
      </c>
      <c r="E11" s="48" t="s">
        <v>199</v>
      </c>
      <c r="F11" s="48" t="s">
        <v>372</v>
      </c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107</v>
      </c>
      <c r="D12" s="50" t="s">
        <v>104</v>
      </c>
      <c r="E12" s="50" t="s">
        <v>105</v>
      </c>
      <c r="F12" s="50" t="s">
        <v>100</v>
      </c>
      <c r="G12" s="50"/>
      <c r="H12" s="50"/>
      <c r="I12" s="50"/>
      <c r="J12" s="50"/>
      <c r="K12" s="51">
        <f>IF(C12=K1,9,IF(D12=K1,7,IF(E12=K1,6,IF(F12=K1,5,IF(G12=K1,4,IF(H12=K1,3,IF(I12=K1,2,IF(J12=K1,1,0))))))))</f>
        <v>5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f>IF(C12=O1,9,IF(D12=O1,7,IF(E12=O1,6,IF(F12=O1,5,IF(G12=O1,4,IF(H12=O1,3,IF(I12=O1,2,IF(J12=O1,1,0))))))))</f>
        <v>7</v>
      </c>
      <c r="P12" s="51">
        <f>IF(C12=P1,9,IF(D12=P1,7,IF(E12=P1,6,IF(F12=P1,5,IF(G12=P1,4,IF(H12=P1,3,IF(I12=P1,2,IF(J12=P1,1,0))))))))</f>
        <v>6</v>
      </c>
      <c r="Q12" s="51">
        <f>IF(C12=Q1,9,IF(D12=Q1,7,IF(E12=Q1,6,IF(F12=Q1,5,IF(G12=Q1,4,IF(H12=Q1,3,IF(I12=Q1,2,IF(J12=Q1,1,0))))))))</f>
        <v>0</v>
      </c>
      <c r="R12" s="51">
        <v>8</v>
      </c>
    </row>
    <row r="13" spans="1:19" ht="15.95" customHeight="1" thickBot="1" x14ac:dyDescent="0.25">
      <c r="A13" s="120">
        <v>2.6</v>
      </c>
      <c r="B13" s="55" t="s">
        <v>3</v>
      </c>
      <c r="C13" s="60">
        <v>30.76</v>
      </c>
      <c r="D13" s="60">
        <v>32.46</v>
      </c>
      <c r="E13" s="60">
        <v>33.840000000000003</v>
      </c>
      <c r="F13" s="60">
        <v>39.590000000000003</v>
      </c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7" t="s">
        <v>42</v>
      </c>
      <c r="B14" s="47" t="s">
        <v>1</v>
      </c>
      <c r="C14" s="48" t="s">
        <v>137</v>
      </c>
      <c r="D14" s="48" t="s">
        <v>379</v>
      </c>
      <c r="E14" s="48" t="s">
        <v>210</v>
      </c>
      <c r="F14" s="48" t="s">
        <v>204</v>
      </c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105</v>
      </c>
      <c r="D15" s="50" t="s">
        <v>104</v>
      </c>
      <c r="E15" s="50" t="s">
        <v>102</v>
      </c>
      <c r="F15" s="50" t="s">
        <v>107</v>
      </c>
      <c r="G15" s="50"/>
      <c r="H15" s="50"/>
      <c r="I15" s="50"/>
      <c r="J15" s="50"/>
      <c r="K15" s="51">
        <f>IF(C15=K1,11,IF(D15=K1,9,IF(E15=K1,8,IF(F15=K1,7,IF(G15=K1,6,IF(H15=K1,5,IF(I15=K1,4,IF(J15=K1,3,0))))))))</f>
        <v>0</v>
      </c>
      <c r="L15" s="51">
        <f>IF(C15=L1,11,IF(D15=L1,9,IF(E15=L1,8,IF(F15=L1,7,IF(G15=L1,6,IF(H15=L1,5,IF(I15=L1,4,IF(J15=L1,3,0))))))))</f>
        <v>0</v>
      </c>
      <c r="M15" s="51">
        <v>6</v>
      </c>
      <c r="N15" s="51">
        <f>IF(C15=N1,11,IF(D15=N1,9,IF(E15=N1,8,IF(F15=N1,7,IF(G15=N1,6,IF(H15=N1,5,IF(I15=N1,4,IF(J15=N1,3,0))))))))</f>
        <v>0</v>
      </c>
      <c r="O15" s="51">
        <v>7</v>
      </c>
      <c r="P15" s="51">
        <v>8</v>
      </c>
      <c r="Q15" s="51">
        <f>IF(C15=Q1,11,IF(D15=Q1,9,IF(E15=Q1,8,IF(F15=Q1,7,IF(G15=Q1,6,IF(H15=Q1,5,IF(I15=Q1,4,IF(J15=Q1,3,0))))))))</f>
        <v>0</v>
      </c>
      <c r="R15" s="51">
        <v>5</v>
      </c>
      <c r="S15" s="62"/>
    </row>
    <row r="16" spans="1:19" ht="15.95" customHeight="1" x14ac:dyDescent="0.2">
      <c r="A16" s="116"/>
      <c r="B16" s="52" t="s">
        <v>3</v>
      </c>
      <c r="C16" s="58" t="s">
        <v>555</v>
      </c>
      <c r="D16" s="58" t="s">
        <v>556</v>
      </c>
      <c r="E16" s="58" t="s">
        <v>559</v>
      </c>
      <c r="F16" s="58" t="s">
        <v>558</v>
      </c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7" t="s">
        <v>42</v>
      </c>
      <c r="B17" s="47" t="s">
        <v>1</v>
      </c>
      <c r="C17" s="48" t="s">
        <v>375</v>
      </c>
      <c r="D17" s="48" t="s">
        <v>199</v>
      </c>
      <c r="E17" s="48" t="s">
        <v>381</v>
      </c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104</v>
      </c>
      <c r="D18" s="50" t="s">
        <v>105</v>
      </c>
      <c r="E18" s="50" t="s">
        <v>107</v>
      </c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v>8</v>
      </c>
      <c r="P18" s="51">
        <f>IF(C18=P1,9,IF(D18=P1,7,IF(E18=P1,6,IF(F18=P1,5,IF(G18=P1,4,IF(H18=P1,3,IF(I18=P1,2,IF(J18=P1,1,0))))))))</f>
        <v>7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6</v>
      </c>
      <c r="S18" s="62"/>
    </row>
    <row r="19" spans="1:19" ht="15.95" customHeight="1" thickBot="1" x14ac:dyDescent="0.25">
      <c r="A19" s="118"/>
      <c r="B19" s="55" t="s">
        <v>3</v>
      </c>
      <c r="C19" s="60" t="s">
        <v>557</v>
      </c>
      <c r="D19" s="60" t="s">
        <v>560</v>
      </c>
      <c r="E19" s="60" t="s">
        <v>561</v>
      </c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7" t="s">
        <v>53</v>
      </c>
      <c r="B20" s="47" t="s">
        <v>1</v>
      </c>
      <c r="C20" s="48" t="s">
        <v>214</v>
      </c>
      <c r="D20" s="48" t="s">
        <v>210</v>
      </c>
      <c r="E20" s="48" t="s">
        <v>165</v>
      </c>
      <c r="F20" s="48" t="s">
        <v>195</v>
      </c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104</v>
      </c>
      <c r="D21" s="50" t="s">
        <v>102</v>
      </c>
      <c r="E21" s="50" t="s">
        <v>107</v>
      </c>
      <c r="F21" s="50" t="s">
        <v>100</v>
      </c>
      <c r="G21" s="50"/>
      <c r="H21" s="50"/>
      <c r="I21" s="50"/>
      <c r="J21" s="50"/>
      <c r="K21" s="51">
        <v>6</v>
      </c>
      <c r="L21" s="51">
        <f>IF(C21=L1,11,IF(D21=L1,9,IF(E21=L1,8,IF(F21=L1,7,IF(G21=L1,6,IF(H21=L1,5,IF(I21=L1,4,IF(J21=L1,3,0))))))))</f>
        <v>0</v>
      </c>
      <c r="M21" s="51">
        <v>7</v>
      </c>
      <c r="N21" s="51">
        <f>IF(C21=N1,11,IF(D21=N1,9,IF(E21=N1,8,IF(F21=N1,7,IF(G21=N1,6,IF(H21=N1,5,IF(I21=N1,4,IF(J21=N1,3,0))))))))</f>
        <v>0</v>
      </c>
      <c r="O21" s="51">
        <v>8</v>
      </c>
      <c r="P21" s="51">
        <f>IF(C21=P1,11,IF(D21=P1,9,IF(E21=P1,8,IF(F21=P1,7,IF(G21=P1,6,IF(H21=P1,5,IF(I21=P1,4,IF(J21=P1,3,0))))))))</f>
        <v>0</v>
      </c>
      <c r="Q21" s="51">
        <f>IF(C21=Q1,11,IF(D21=Q1,9,IF(E21=Q1,8,IF(F21=Q1,7,IF(G21=Q1,6,IF(H21=Q1,5,IF(I21=Q1,4,IF(J21=Q1,3,0))))))))</f>
        <v>0</v>
      </c>
      <c r="R21" s="51">
        <v>6</v>
      </c>
      <c r="S21" s="62"/>
    </row>
    <row r="22" spans="1:19" ht="15.95" customHeight="1" x14ac:dyDescent="0.2">
      <c r="A22" s="116"/>
      <c r="B22" s="52" t="s">
        <v>3</v>
      </c>
      <c r="C22" s="63" t="s">
        <v>408</v>
      </c>
      <c r="D22" s="63" t="s">
        <v>409</v>
      </c>
      <c r="E22" s="63" t="s">
        <v>410</v>
      </c>
      <c r="F22" s="63" t="s">
        <v>411</v>
      </c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7" t="s">
        <v>53</v>
      </c>
      <c r="B23" s="47" t="s">
        <v>1</v>
      </c>
      <c r="C23" s="48" t="s">
        <v>169</v>
      </c>
      <c r="D23" s="48" t="s">
        <v>382</v>
      </c>
      <c r="E23" s="48"/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104</v>
      </c>
      <c r="D24" s="50" t="s">
        <v>107</v>
      </c>
      <c r="E24" s="50"/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v>8</v>
      </c>
      <c r="P24" s="51">
        <f>IF(C24=P1,9,IF(D24=P1,7,IF(E24=P1,6,IF(F24=P1,5,IF(G24=P1,4,IF(H24=P1,3,IF(I24=P1,2,IF(J24=P1,1,0))))))))</f>
        <v>0</v>
      </c>
      <c r="Q24" s="51">
        <f>IF(C24=Q1,9,IF(D24=Q1,7,IF(E24=Q1,6,IF(F24=Q1,5,IF(G24=Q1,4,IF(H24=Q1,3,IF(I24=Q1,2,IF(J24=Q1,1,0))))))))</f>
        <v>0</v>
      </c>
      <c r="R24" s="51">
        <f>IF(C24=R1,9,IF(D24=R1,7,IF(E24=R1,6,IF(F24=R1,5,IF(G24=R1,4,IF(H24=R1,3,IF(I24=R1,2,IF(J24=R1,1,0))))))))</f>
        <v>7</v>
      </c>
      <c r="S24" s="62"/>
    </row>
    <row r="25" spans="1:19" ht="15.95" customHeight="1" thickBot="1" x14ac:dyDescent="0.25">
      <c r="A25" s="118"/>
      <c r="B25" s="55" t="s">
        <v>3</v>
      </c>
      <c r="C25" s="64" t="s">
        <v>412</v>
      </c>
      <c r="D25" s="64" t="s">
        <v>402</v>
      </c>
      <c r="E25" s="64"/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7" t="s">
        <v>55</v>
      </c>
      <c r="B26" s="47" t="s">
        <v>1</v>
      </c>
      <c r="C26" s="48" t="s">
        <v>214</v>
      </c>
      <c r="D26" s="48" t="s">
        <v>165</v>
      </c>
      <c r="E26" s="48" t="s">
        <v>371</v>
      </c>
      <c r="F26" s="48" t="s">
        <v>199</v>
      </c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104</v>
      </c>
      <c r="D27" s="50" t="s">
        <v>107</v>
      </c>
      <c r="E27" s="50" t="s">
        <v>100</v>
      </c>
      <c r="F27" s="50" t="s">
        <v>105</v>
      </c>
      <c r="G27" s="50"/>
      <c r="H27" s="50"/>
      <c r="I27" s="50"/>
      <c r="J27" s="50"/>
      <c r="K27" s="51">
        <v>6</v>
      </c>
      <c r="L27" s="51">
        <f>IF(C27=L1,11,IF(D27=L1,9,IF(E27=L1,8,IF(F27=L1,7,IF(G27=L1,6,IF(H27=L1,5,IF(I27=L1,4,IF(J27=L1,3,0))))))))</f>
        <v>0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v>8</v>
      </c>
      <c r="P27" s="51">
        <v>5</v>
      </c>
      <c r="Q27" s="51">
        <f>IF(C27=Q1,11,IF(D27=Q1,9,IF(E27=Q1,8,IF(F27=Q1,7,IF(G27=Q1,6,IF(H27=Q1,5,IF(I27=Q1,4,IF(J27=Q1,3,0))))))))</f>
        <v>0</v>
      </c>
      <c r="R27" s="51">
        <v>7</v>
      </c>
      <c r="S27" s="62"/>
    </row>
    <row r="28" spans="1:19" ht="15.95" customHeight="1" x14ac:dyDescent="0.2">
      <c r="A28" s="116"/>
      <c r="B28" s="52" t="s">
        <v>3</v>
      </c>
      <c r="C28" s="65" t="s">
        <v>413</v>
      </c>
      <c r="D28" s="63" t="s">
        <v>416</v>
      </c>
      <c r="E28" s="63" t="s">
        <v>414</v>
      </c>
      <c r="F28" s="63" t="s">
        <v>415</v>
      </c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7" t="s">
        <v>55</v>
      </c>
      <c r="B29" s="47" t="s">
        <v>1</v>
      </c>
      <c r="C29" s="48" t="s">
        <v>147</v>
      </c>
      <c r="D29" s="48" t="s">
        <v>417</v>
      </c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107</v>
      </c>
      <c r="D30" s="50" t="s">
        <v>104</v>
      </c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7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v>8</v>
      </c>
      <c r="S30" s="66"/>
    </row>
    <row r="31" spans="1:19" ht="15.95" customHeight="1" thickBot="1" x14ac:dyDescent="0.25">
      <c r="A31" s="118"/>
      <c r="B31" s="55" t="s">
        <v>3</v>
      </c>
      <c r="C31" s="64" t="s">
        <v>418</v>
      </c>
      <c r="D31" s="64" t="s">
        <v>419</v>
      </c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7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6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7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8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7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6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7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8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104</v>
      </c>
      <c r="D44" s="50" t="s">
        <v>107</v>
      </c>
      <c r="E44" s="50"/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8</v>
      </c>
      <c r="P44" s="51">
        <f>IF(C44=P1,11,IF(D44=P1,9,IF(E44=P1,8,IF(F44=P1,7,IF(G44=P1,6,IF(H44=P1,5,IF(I44=P1,4,IF(J44=P1,3,0))))))))</f>
        <v>0</v>
      </c>
      <c r="Q44" s="51">
        <f>IF(C44=Q1,11,IF(D44=Q1,9,IF(E44=Q1,8,IF(F44=Q1,7,IF(G44=Q1,6,IF(H44=Q1,5,IF(I44=Q1,4,IF(J44=Q1,3,0))))))))</f>
        <v>0</v>
      </c>
      <c r="R44" s="51">
        <v>7</v>
      </c>
    </row>
    <row r="45" spans="1:18" ht="15.95" customHeight="1" x14ac:dyDescent="0.2">
      <c r="A45" s="116" t="s">
        <v>62</v>
      </c>
      <c r="B45" s="52" t="s">
        <v>3</v>
      </c>
      <c r="C45" s="63" t="s">
        <v>522</v>
      </c>
      <c r="D45" s="63" t="s">
        <v>523</v>
      </c>
      <c r="E45" s="63"/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36</v>
      </c>
      <c r="L46" s="6">
        <f t="shared" si="0"/>
        <v>0</v>
      </c>
      <c r="M46" s="6">
        <f t="shared" si="0"/>
        <v>20</v>
      </c>
      <c r="N46" s="6">
        <f t="shared" si="0"/>
        <v>0</v>
      </c>
      <c r="O46" s="6">
        <f t="shared" si="0"/>
        <v>76</v>
      </c>
      <c r="P46" s="6">
        <f t="shared" si="0"/>
        <v>43</v>
      </c>
      <c r="Q46" s="6">
        <f t="shared" si="0"/>
        <v>0</v>
      </c>
      <c r="R46" s="6">
        <f>SUM(R44+R42+R39+R36+R33+R30+R27+R24+R21+R18+R15+R12+R9+R6+R3)</f>
        <v>78</v>
      </c>
    </row>
    <row r="47" spans="1:18" ht="15.95" customHeight="1" x14ac:dyDescent="0.2">
      <c r="J47" s="67" t="s">
        <v>5</v>
      </c>
      <c r="K47" s="7">
        <v>4</v>
      </c>
      <c r="L47" s="7"/>
      <c r="M47" s="7">
        <v>5</v>
      </c>
      <c r="N47" s="7"/>
      <c r="O47" s="7">
        <v>2</v>
      </c>
      <c r="P47" s="7">
        <v>3</v>
      </c>
      <c r="Q47" s="7"/>
      <c r="R47" s="7">
        <v>1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9:J9 C12:J12 C15:J15 C18:J18 C39:J39 C24:J24 C21:J21 C30:J30 C27:J27 C36:J36 C33:J33 C42:J42 C44:J44">
      <formula1>Clubs</formula1>
    </dataValidation>
  </dataValidations>
  <printOptions horizontalCentered="1"/>
  <pageMargins left="0.25" right="0.11811023622047245" top="1.22" bottom="0.55000000000000004" header="0.11811023622047245" footer="0.11811023622047245"/>
  <pageSetup paperSize="9" scale="60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A2 A38 A41</xm:sqref>
        </x14:dataValidation>
        <x14:dataValidation type="list" allowBlank="1" showInputMessage="1" showErrorMessage="1">
          <x14:formula1>
            <xm:f>'Female Dec''s'!$D$2:$D$100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activeCell="A2" sqref="A2"/>
      <selection pane="topRight" activeCell="A2" sqref="A2"/>
      <selection pane="bottomLeft" activeCell="A2" sqref="A2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29" t="s">
        <v>92</v>
      </c>
      <c r="C1" s="29" t="s">
        <v>116</v>
      </c>
      <c r="D1" s="29" t="s">
        <v>117</v>
      </c>
      <c r="E1" s="29" t="s">
        <v>118</v>
      </c>
      <c r="F1" s="29" t="s">
        <v>119</v>
      </c>
      <c r="G1" s="29" t="s">
        <v>120</v>
      </c>
      <c r="H1" s="29" t="s">
        <v>121</v>
      </c>
      <c r="I1" s="29" t="s">
        <v>122</v>
      </c>
      <c r="J1" s="29" t="s">
        <v>123</v>
      </c>
      <c r="K1" s="138" t="s">
        <v>100</v>
      </c>
      <c r="L1" s="138" t="s">
        <v>101</v>
      </c>
      <c r="M1" s="138" t="s">
        <v>102</v>
      </c>
      <c r="N1" s="138" t="s">
        <v>103</v>
      </c>
      <c r="O1" s="138" t="s">
        <v>104</v>
      </c>
      <c r="P1" s="138" t="s">
        <v>105</v>
      </c>
      <c r="Q1" s="138" t="s">
        <v>106</v>
      </c>
      <c r="R1" s="138" t="s">
        <v>107</v>
      </c>
    </row>
    <row r="2" spans="1:19" ht="15.95" customHeight="1" x14ac:dyDescent="0.2">
      <c r="A2" s="117" t="s">
        <v>33</v>
      </c>
      <c r="B2" s="47" t="s">
        <v>1</v>
      </c>
      <c r="C2" s="48" t="s">
        <v>215</v>
      </c>
      <c r="D2" s="48" t="s">
        <v>207</v>
      </c>
      <c r="E2" s="48" t="s">
        <v>388</v>
      </c>
      <c r="F2" s="48" t="s">
        <v>203</v>
      </c>
      <c r="G2" s="48" t="s">
        <v>143</v>
      </c>
      <c r="H2" s="48" t="s">
        <v>384</v>
      </c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101</v>
      </c>
      <c r="D3" s="50" t="s">
        <v>104</v>
      </c>
      <c r="E3" s="50" t="s">
        <v>107</v>
      </c>
      <c r="F3" s="50" t="s">
        <v>105</v>
      </c>
      <c r="G3" s="50" t="s">
        <v>106</v>
      </c>
      <c r="H3" s="50" t="s">
        <v>100</v>
      </c>
      <c r="I3" s="50"/>
      <c r="J3" s="50"/>
      <c r="K3" s="51">
        <v>3</v>
      </c>
      <c r="L3" s="51">
        <v>8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7</v>
      </c>
      <c r="P3" s="51">
        <v>5</v>
      </c>
      <c r="Q3" s="51">
        <v>4</v>
      </c>
      <c r="R3" s="51">
        <v>6</v>
      </c>
    </row>
    <row r="4" spans="1:19" ht="15.95" customHeight="1" x14ac:dyDescent="0.2">
      <c r="A4" s="145">
        <v>3.3</v>
      </c>
      <c r="B4" s="52" t="s">
        <v>3</v>
      </c>
      <c r="C4" s="144">
        <v>12.7</v>
      </c>
      <c r="D4" s="58">
        <v>13.75</v>
      </c>
      <c r="E4" s="58">
        <v>14.33</v>
      </c>
      <c r="F4" s="58">
        <v>14.85</v>
      </c>
      <c r="G4" s="58">
        <v>15.18</v>
      </c>
      <c r="H4" s="58">
        <v>15.31</v>
      </c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7" t="s">
        <v>33</v>
      </c>
      <c r="B5" s="47" t="s">
        <v>1</v>
      </c>
      <c r="C5" s="48" t="s">
        <v>184</v>
      </c>
      <c r="D5" s="48" t="s">
        <v>387</v>
      </c>
      <c r="E5" s="48" t="s">
        <v>211</v>
      </c>
      <c r="F5" s="48" t="s">
        <v>213</v>
      </c>
      <c r="G5" s="48" t="s">
        <v>156</v>
      </c>
      <c r="H5" s="48" t="s">
        <v>389</v>
      </c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101</v>
      </c>
      <c r="D6" s="50" t="s">
        <v>104</v>
      </c>
      <c r="E6" s="50" t="s">
        <v>100</v>
      </c>
      <c r="F6" s="50" t="s">
        <v>105</v>
      </c>
      <c r="G6" s="50" t="s">
        <v>107</v>
      </c>
      <c r="H6" s="50" t="s">
        <v>106</v>
      </c>
      <c r="I6" s="50"/>
      <c r="J6" s="50"/>
      <c r="K6" s="51">
        <f>IF(C6=K1,9,IF(D6=K1,7,IF(E6=K1,6,IF(F6=K1,5,IF(G6=K1,4,IF(H6=K1,3,IF(I6=K1,2,IF(J6=K1,1,0))))))))</f>
        <v>6</v>
      </c>
      <c r="L6" s="51">
        <v>8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7</v>
      </c>
      <c r="P6" s="51">
        <f>IF(C6=P1,9,IF(D6=P1,7,IF(E6=P1,6,IF(F6=P1,5,IF(G6=P1,4,IF(H6=P1,3,IF(I6=P1,2,IF(J6=P1,1,0))))))))</f>
        <v>5</v>
      </c>
      <c r="Q6" s="51">
        <f>IF(C6=Q1,9,IF(D6=Q1,7,IF(E6=Q1,6,IF(F6=Q1,5,IF(G6=Q1,4,IF(H6=Q1,3,IF(I6=Q1,2,IF(J6=Q1,1,0))))))))</f>
        <v>3</v>
      </c>
      <c r="R6" s="51">
        <f>IF(C6=R1,9,IF(D6=R1,7,IF(E6=R1,6,IF(F6=R1,5,IF(G6=R1,4,IF(H6=R1,3,IF(I6=R1,2,IF(J6=R1,1,0))))))))</f>
        <v>4</v>
      </c>
    </row>
    <row r="7" spans="1:19" ht="15.95" customHeight="1" thickBot="1" x14ac:dyDescent="0.25">
      <c r="A7" s="146">
        <v>3.3</v>
      </c>
      <c r="B7" s="55" t="s">
        <v>3</v>
      </c>
      <c r="C7" s="56">
        <v>13.24</v>
      </c>
      <c r="D7" s="56">
        <v>14.03</v>
      </c>
      <c r="E7" s="56">
        <v>14.72</v>
      </c>
      <c r="F7" s="60">
        <v>14.83</v>
      </c>
      <c r="G7" s="56">
        <v>15.09</v>
      </c>
      <c r="H7" s="56">
        <v>15.95</v>
      </c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7" t="s">
        <v>36</v>
      </c>
      <c r="B8" s="47" t="s">
        <v>1</v>
      </c>
      <c r="C8" s="48" t="s">
        <v>215</v>
      </c>
      <c r="D8" s="48" t="s">
        <v>192</v>
      </c>
      <c r="E8" s="48" t="s">
        <v>386</v>
      </c>
      <c r="F8" s="48" t="s">
        <v>211</v>
      </c>
      <c r="G8" s="48" t="s">
        <v>203</v>
      </c>
      <c r="H8" s="48" t="s">
        <v>209</v>
      </c>
      <c r="I8" s="48" t="s">
        <v>391</v>
      </c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101</v>
      </c>
      <c r="D9" s="50" t="s">
        <v>104</v>
      </c>
      <c r="E9" s="50" t="s">
        <v>102</v>
      </c>
      <c r="F9" s="50" t="s">
        <v>100</v>
      </c>
      <c r="G9" s="50" t="s">
        <v>105</v>
      </c>
      <c r="H9" s="50" t="s">
        <v>107</v>
      </c>
      <c r="I9" s="50" t="s">
        <v>106</v>
      </c>
      <c r="J9" s="50"/>
      <c r="K9" s="51">
        <v>5</v>
      </c>
      <c r="L9" s="51">
        <v>8</v>
      </c>
      <c r="M9" s="51">
        <v>6</v>
      </c>
      <c r="N9" s="51">
        <f>IF(C9=N1,11,IF(D9=N1,9,IF(E9=N1,8,IF(F9=N1,7,IF(G9=N1,6,IF(H9=N1,5,IF(I9=N1,4,IF(J9=N1,3,0))))))))</f>
        <v>0</v>
      </c>
      <c r="O9" s="51">
        <v>7</v>
      </c>
      <c r="P9" s="51">
        <v>4</v>
      </c>
      <c r="Q9" s="51">
        <v>2</v>
      </c>
      <c r="R9" s="51">
        <v>3</v>
      </c>
    </row>
    <row r="10" spans="1:19" ht="15.95" customHeight="1" x14ac:dyDescent="0.2">
      <c r="A10" s="119"/>
      <c r="B10" s="52" t="s">
        <v>3</v>
      </c>
      <c r="C10" s="58">
        <v>42.16</v>
      </c>
      <c r="D10" s="58">
        <v>44.93</v>
      </c>
      <c r="E10" s="58">
        <v>47.36</v>
      </c>
      <c r="F10" s="58">
        <v>51.23</v>
      </c>
      <c r="G10" s="58">
        <v>52.14</v>
      </c>
      <c r="H10" s="58">
        <v>52.8</v>
      </c>
      <c r="I10" s="58">
        <v>54.81</v>
      </c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7" t="s">
        <v>36</v>
      </c>
      <c r="B11" s="47" t="s">
        <v>1</v>
      </c>
      <c r="C11" s="48" t="s">
        <v>184</v>
      </c>
      <c r="D11" s="48" t="s">
        <v>505</v>
      </c>
      <c r="E11" s="48" t="s">
        <v>143</v>
      </c>
      <c r="F11" s="48" t="s">
        <v>384</v>
      </c>
      <c r="G11" s="48" t="s">
        <v>170</v>
      </c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101</v>
      </c>
      <c r="D12" s="50" t="s">
        <v>104</v>
      </c>
      <c r="E12" s="50" t="s">
        <v>106</v>
      </c>
      <c r="F12" s="50" t="s">
        <v>100</v>
      </c>
      <c r="G12" s="50" t="s">
        <v>105</v>
      </c>
      <c r="H12" s="50"/>
      <c r="I12" s="50"/>
      <c r="J12" s="50"/>
      <c r="K12" s="51">
        <f>IF(C12=K1,9,IF(D12=K1,7,IF(E12=K1,6,IF(F12=K1,5,IF(G12=K1,4,IF(H12=K1,3,IF(I12=K1,2,IF(J12=K1,1,0))))))))</f>
        <v>5</v>
      </c>
      <c r="L12" s="51">
        <v>8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f>IF(C12=O1,9,IF(D12=O1,7,IF(E12=O1,6,IF(F12=O1,5,IF(G12=O1,4,IF(H12=O1,3,IF(I12=O1,2,IF(J12=O1,1,0))))))))</f>
        <v>7</v>
      </c>
      <c r="P12" s="51">
        <f>IF(C12=P1,9,IF(D12=P1,7,IF(E12=P1,6,IF(F12=P1,5,IF(G12=P1,4,IF(H12=P1,3,IF(I12=P1,2,IF(J12=P1,1,0))))))))</f>
        <v>4</v>
      </c>
      <c r="Q12" s="51">
        <f>IF(C12=Q1,9,IF(D12=Q1,7,IF(E12=Q1,6,IF(F12=Q1,5,IF(G12=Q1,4,IF(H12=Q1,3,IF(I12=Q1,2,IF(J12=Q1,1,0))))))))</f>
        <v>6</v>
      </c>
      <c r="R12" s="51">
        <f>IF(C12=R1,9,IF(D12=R1,7,IF(E12=R1,6,IF(F12=R1,5,IF(G12=R1,4,IF(H12=R1,3,IF(I12=R1,2,IF(J12=R1,1,0))))))))</f>
        <v>0</v>
      </c>
    </row>
    <row r="13" spans="1:19" ht="15.95" customHeight="1" thickBot="1" x14ac:dyDescent="0.25">
      <c r="A13" s="120"/>
      <c r="B13" s="55" t="s">
        <v>3</v>
      </c>
      <c r="C13" s="60">
        <v>45.61</v>
      </c>
      <c r="D13" s="60">
        <v>49.1</v>
      </c>
      <c r="E13" s="60">
        <v>51.65</v>
      </c>
      <c r="F13" s="60">
        <v>54.59</v>
      </c>
      <c r="G13" s="60">
        <v>55.73</v>
      </c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7" t="s">
        <v>42</v>
      </c>
      <c r="B14" s="47" t="s">
        <v>1</v>
      </c>
      <c r="C14" s="48" t="s">
        <v>192</v>
      </c>
      <c r="D14" s="48" t="s">
        <v>138</v>
      </c>
      <c r="E14" s="48" t="s">
        <v>209</v>
      </c>
      <c r="F14" s="48" t="s">
        <v>170</v>
      </c>
      <c r="G14" s="48" t="s">
        <v>390</v>
      </c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104</v>
      </c>
      <c r="D15" s="50" t="s">
        <v>102</v>
      </c>
      <c r="E15" s="50" t="s">
        <v>107</v>
      </c>
      <c r="F15" s="50" t="s">
        <v>105</v>
      </c>
      <c r="G15" s="50" t="s">
        <v>106</v>
      </c>
      <c r="H15" s="50"/>
      <c r="I15" s="50"/>
      <c r="J15" s="50"/>
      <c r="K15" s="51">
        <f>IF(C15=K1,11,IF(D15=K1,9,IF(E15=K1,8,IF(F15=K1,7,IF(G15=K1,6,IF(H15=K1,5,IF(I15=K1,4,IF(J15=K1,3,0))))))))</f>
        <v>0</v>
      </c>
      <c r="L15" s="51">
        <f>IF(C15=L1,11,IF(D15=L1,9,IF(E15=L1,8,IF(F15=L1,7,IF(G15=L1,6,IF(H15=L1,5,IF(I15=L1,4,IF(J15=L1,3,0))))))))</f>
        <v>0</v>
      </c>
      <c r="M15" s="51">
        <v>7</v>
      </c>
      <c r="N15" s="51">
        <f>IF(C15=N1,11,IF(D15=N1,9,IF(E15=N1,8,IF(F15=N1,7,IF(G15=N1,6,IF(H15=N1,5,IF(I15=N1,4,IF(J15=N1,3,0))))))))</f>
        <v>0</v>
      </c>
      <c r="O15" s="51">
        <v>8</v>
      </c>
      <c r="P15" s="51">
        <v>5</v>
      </c>
      <c r="Q15" s="51">
        <v>4</v>
      </c>
      <c r="R15" s="51">
        <v>6</v>
      </c>
      <c r="S15" s="62"/>
    </row>
    <row r="16" spans="1:19" ht="15.95" customHeight="1" x14ac:dyDescent="0.2">
      <c r="A16" s="116"/>
      <c r="B16" s="52" t="s">
        <v>3</v>
      </c>
      <c r="C16" s="58" t="s">
        <v>562</v>
      </c>
      <c r="D16" s="58" t="s">
        <v>563</v>
      </c>
      <c r="E16" s="58" t="s">
        <v>564</v>
      </c>
      <c r="F16" s="58" t="s">
        <v>565</v>
      </c>
      <c r="G16" s="58" t="s">
        <v>566</v>
      </c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7" t="s">
        <v>42</v>
      </c>
      <c r="B17" s="47" t="s">
        <v>1</v>
      </c>
      <c r="C17" s="48" t="s">
        <v>148</v>
      </c>
      <c r="D17" s="48" t="s">
        <v>391</v>
      </c>
      <c r="E17" s="48"/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104</v>
      </c>
      <c r="D18" s="50" t="s">
        <v>106</v>
      </c>
      <c r="E18" s="50"/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v>8</v>
      </c>
      <c r="P18" s="51">
        <f>IF(C18=P1,9,IF(D18=P1,7,IF(E18=P1,6,IF(F18=P1,5,IF(G18=P1,4,IF(H18=P1,3,IF(I18=P1,2,IF(J18=P1,1,0))))))))</f>
        <v>0</v>
      </c>
      <c r="Q18" s="51">
        <f>IF(C18=Q1,9,IF(D18=Q1,7,IF(E18=Q1,6,IF(F18=Q1,5,IF(G18=Q1,4,IF(H18=Q1,3,IF(I18=Q1,2,IF(J18=Q1,1,0))))))))</f>
        <v>7</v>
      </c>
      <c r="R18" s="51">
        <f>IF(C18=R1,9,IF(D18=R1,7,IF(E18=R1,6,IF(F18=R1,5,IF(G18=R1,4,IF(H18=R1,3,IF(I18=R1,2,IF(J18=R1,1,0))))))))</f>
        <v>0</v>
      </c>
      <c r="S18" s="62"/>
    </row>
    <row r="19" spans="1:19" ht="15.95" customHeight="1" thickBot="1" x14ac:dyDescent="0.25">
      <c r="A19" s="118"/>
      <c r="B19" s="55" t="s">
        <v>3</v>
      </c>
      <c r="C19" s="60" t="s">
        <v>567</v>
      </c>
      <c r="D19" s="60" t="s">
        <v>568</v>
      </c>
      <c r="E19" s="60"/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7" t="s">
        <v>51</v>
      </c>
      <c r="B20" s="47" t="s">
        <v>1</v>
      </c>
      <c r="C20" s="48" t="s">
        <v>215</v>
      </c>
      <c r="D20" s="48" t="s">
        <v>388</v>
      </c>
      <c r="E20" s="48" t="s">
        <v>213</v>
      </c>
      <c r="F20" s="48" t="s">
        <v>384</v>
      </c>
      <c r="G20" s="48" t="s">
        <v>217</v>
      </c>
      <c r="H20" s="48" t="s">
        <v>143</v>
      </c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101</v>
      </c>
      <c r="D21" s="50" t="s">
        <v>107</v>
      </c>
      <c r="E21" s="50" t="s">
        <v>105</v>
      </c>
      <c r="F21" s="50" t="s">
        <v>100</v>
      </c>
      <c r="G21" s="50" t="s">
        <v>104</v>
      </c>
      <c r="H21" s="50" t="s">
        <v>106</v>
      </c>
      <c r="I21" s="50"/>
      <c r="J21" s="50"/>
      <c r="K21" s="51">
        <v>5</v>
      </c>
      <c r="L21" s="51">
        <v>8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4</v>
      </c>
      <c r="P21" s="51">
        <v>6</v>
      </c>
      <c r="Q21" s="51">
        <v>3</v>
      </c>
      <c r="R21" s="51">
        <v>7</v>
      </c>
      <c r="S21" s="62"/>
    </row>
    <row r="22" spans="1:19" ht="15.95" customHeight="1" x14ac:dyDescent="0.2">
      <c r="A22" s="116"/>
      <c r="B22" s="52" t="s">
        <v>3</v>
      </c>
      <c r="C22" s="63" t="s">
        <v>420</v>
      </c>
      <c r="D22" s="63" t="s">
        <v>421</v>
      </c>
      <c r="E22" s="63" t="s">
        <v>422</v>
      </c>
      <c r="F22" s="63" t="s">
        <v>423</v>
      </c>
      <c r="G22" s="63" t="s">
        <v>424</v>
      </c>
      <c r="H22" s="58">
        <v>3.09</v>
      </c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7" t="s">
        <v>51</v>
      </c>
      <c r="B23" s="47" t="s">
        <v>1</v>
      </c>
      <c r="C23" s="48" t="s">
        <v>184</v>
      </c>
      <c r="D23" s="48" t="s">
        <v>203</v>
      </c>
      <c r="E23" s="48" t="s">
        <v>156</v>
      </c>
      <c r="F23" s="48" t="s">
        <v>385</v>
      </c>
      <c r="G23" s="48" t="s">
        <v>390</v>
      </c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101</v>
      </c>
      <c r="D24" s="50" t="s">
        <v>105</v>
      </c>
      <c r="E24" s="50" t="s">
        <v>107</v>
      </c>
      <c r="F24" s="50" t="s">
        <v>100</v>
      </c>
      <c r="G24" s="50" t="s">
        <v>106</v>
      </c>
      <c r="H24" s="50"/>
      <c r="I24" s="50"/>
      <c r="J24" s="50"/>
      <c r="K24" s="51">
        <f>IF(C24=K1,9,IF(D24=K1,7,IF(E24=K1,6,IF(F24=K1,5,IF(G24=K1,4,IF(H24=K1,3,IF(I24=K1,2,IF(J24=K1,1,0))))))))</f>
        <v>5</v>
      </c>
      <c r="L24" s="51">
        <v>8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0</v>
      </c>
      <c r="P24" s="51">
        <f>IF(C24=P1,9,IF(D24=P1,7,IF(E24=P1,6,IF(F24=P1,5,IF(G24=P1,4,IF(H24=P1,3,IF(I24=P1,2,IF(J24=P1,1,0))))))))</f>
        <v>7</v>
      </c>
      <c r="Q24" s="51">
        <f>IF(C24=Q1,9,IF(D24=Q1,7,IF(E24=Q1,6,IF(F24=Q1,5,IF(G24=Q1,4,IF(H24=Q1,3,IF(I24=Q1,2,IF(J24=Q1,1,0))))))))</f>
        <v>4</v>
      </c>
      <c r="R24" s="51">
        <f>IF(C24=R1,9,IF(D24=R1,7,IF(E24=R1,6,IF(F24=R1,5,IF(G24=R1,4,IF(H24=R1,3,IF(I24=R1,2,IF(J24=R1,1,0))))))))</f>
        <v>6</v>
      </c>
      <c r="S24" s="62"/>
    </row>
    <row r="25" spans="1:19" ht="15.95" customHeight="1" thickBot="1" x14ac:dyDescent="0.25">
      <c r="A25" s="118"/>
      <c r="B25" s="55" t="s">
        <v>3</v>
      </c>
      <c r="C25" s="64" t="s">
        <v>425</v>
      </c>
      <c r="D25" s="64" t="s">
        <v>426</v>
      </c>
      <c r="E25" s="64" t="s">
        <v>423</v>
      </c>
      <c r="F25" s="64" t="s">
        <v>427</v>
      </c>
      <c r="G25" s="60">
        <v>3.07</v>
      </c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7" t="s">
        <v>57</v>
      </c>
      <c r="B26" s="47" t="s">
        <v>1</v>
      </c>
      <c r="C26" s="48" t="s">
        <v>205</v>
      </c>
      <c r="D26" s="48" t="s">
        <v>188</v>
      </c>
      <c r="E26" s="48" t="s">
        <v>213</v>
      </c>
      <c r="F26" s="48" t="s">
        <v>385</v>
      </c>
      <c r="G26" s="48" t="s">
        <v>390</v>
      </c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104</v>
      </c>
      <c r="D27" s="50" t="s">
        <v>107</v>
      </c>
      <c r="E27" s="50" t="s">
        <v>105</v>
      </c>
      <c r="F27" s="50" t="s">
        <v>100</v>
      </c>
      <c r="G27" s="50" t="s">
        <v>106</v>
      </c>
      <c r="H27" s="50"/>
      <c r="I27" s="50"/>
      <c r="J27" s="50"/>
      <c r="K27" s="51">
        <v>5</v>
      </c>
      <c r="L27" s="51">
        <f>IF(C27=L1,11,IF(D27=L1,9,IF(E27=L1,8,IF(F27=L1,7,IF(G27=L1,6,IF(H27=L1,5,IF(I27=L1,4,IF(J27=L1,3,0))))))))</f>
        <v>0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v>8</v>
      </c>
      <c r="P27" s="51">
        <v>6</v>
      </c>
      <c r="Q27" s="51">
        <v>4</v>
      </c>
      <c r="R27" s="51">
        <v>7</v>
      </c>
      <c r="S27" s="62"/>
    </row>
    <row r="28" spans="1:19" ht="15.95" customHeight="1" x14ac:dyDescent="0.2">
      <c r="A28" s="116"/>
      <c r="B28" s="52" t="s">
        <v>3</v>
      </c>
      <c r="C28" s="65" t="s">
        <v>428</v>
      </c>
      <c r="D28" s="63" t="s">
        <v>429</v>
      </c>
      <c r="E28" s="63" t="s">
        <v>430</v>
      </c>
      <c r="F28" s="63" t="s">
        <v>431</v>
      </c>
      <c r="G28" s="63" t="s">
        <v>432</v>
      </c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7" t="s">
        <v>57</v>
      </c>
      <c r="B29" s="47" t="s">
        <v>1</v>
      </c>
      <c r="C29" s="48" t="s">
        <v>170</v>
      </c>
      <c r="D29" s="48" t="s">
        <v>148</v>
      </c>
      <c r="E29" s="48" t="s">
        <v>211</v>
      </c>
      <c r="F29" s="48" t="s">
        <v>391</v>
      </c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105</v>
      </c>
      <c r="D30" s="50" t="s">
        <v>104</v>
      </c>
      <c r="E30" s="50" t="s">
        <v>100</v>
      </c>
      <c r="F30" s="50" t="s">
        <v>106</v>
      </c>
      <c r="G30" s="50"/>
      <c r="H30" s="50"/>
      <c r="I30" s="50"/>
      <c r="J30" s="50"/>
      <c r="K30" s="51">
        <f>IF(C30=K1,9,IF(D30=K1,7,IF(E30=K1,6,IF(F30=K1,5,IF(G30=K1,4,IF(H30=K1,3,IF(I30=K1,2,IF(J30=K1,1,0))))))))</f>
        <v>6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7</v>
      </c>
      <c r="P30" s="51">
        <v>8</v>
      </c>
      <c r="Q30" s="51">
        <f>IF(C30=Q1,9,IF(D30=Q1,7,IF(E30=Q1,6,IF(F30=Q1,5,IF(G30=Q1,4,IF(H30=Q1,3,IF(I30=Q1,2,IF(J30=Q1,1,0))))))))</f>
        <v>5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8"/>
      <c r="B31" s="55" t="s">
        <v>3</v>
      </c>
      <c r="C31" s="64" t="s">
        <v>433</v>
      </c>
      <c r="D31" s="64" t="s">
        <v>434</v>
      </c>
      <c r="E31" s="64" t="s">
        <v>435</v>
      </c>
      <c r="F31" s="64" t="s">
        <v>436</v>
      </c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7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6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7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8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7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6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7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8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104</v>
      </c>
      <c r="D44" s="50" t="s">
        <v>107</v>
      </c>
      <c r="E44" s="50" t="s">
        <v>105</v>
      </c>
      <c r="F44" s="50" t="s">
        <v>100</v>
      </c>
      <c r="G44" s="50" t="s">
        <v>106</v>
      </c>
      <c r="H44" s="50"/>
      <c r="I44" s="50"/>
      <c r="J44" s="50"/>
      <c r="K44" s="51">
        <v>5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8</v>
      </c>
      <c r="P44" s="51">
        <v>6</v>
      </c>
      <c r="Q44" s="51">
        <v>4</v>
      </c>
      <c r="R44" s="51">
        <v>7</v>
      </c>
    </row>
    <row r="45" spans="1:18" ht="15.95" customHeight="1" x14ac:dyDescent="0.2">
      <c r="A45" s="116" t="s">
        <v>62</v>
      </c>
      <c r="B45" s="52" t="s">
        <v>3</v>
      </c>
      <c r="C45" s="63" t="s">
        <v>528</v>
      </c>
      <c r="D45" s="63" t="s">
        <v>529</v>
      </c>
      <c r="E45" s="63" t="s">
        <v>530</v>
      </c>
      <c r="F45" s="63" t="s">
        <v>531</v>
      </c>
      <c r="G45" s="63" t="s">
        <v>532</v>
      </c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R46" si="0">SUM(K44+K42+K39+K36+K33+K30+K27+K24+K21+K18+K15+K12+K9+K6+K3)</f>
        <v>45</v>
      </c>
      <c r="L46" s="6">
        <f t="shared" si="0"/>
        <v>48</v>
      </c>
      <c r="M46" s="6">
        <f t="shared" si="0"/>
        <v>13</v>
      </c>
      <c r="N46" s="6">
        <f t="shared" si="0"/>
        <v>0</v>
      </c>
      <c r="O46" s="6">
        <f t="shared" si="0"/>
        <v>71</v>
      </c>
      <c r="P46" s="6">
        <f t="shared" si="0"/>
        <v>56</v>
      </c>
      <c r="Q46" s="6">
        <f t="shared" si="0"/>
        <v>46</v>
      </c>
      <c r="R46" s="6">
        <f t="shared" si="0"/>
        <v>46</v>
      </c>
    </row>
    <row r="47" spans="1:18" ht="15.95" customHeight="1" x14ac:dyDescent="0.2">
      <c r="J47" s="67" t="s">
        <v>5</v>
      </c>
      <c r="K47" s="7">
        <v>6</v>
      </c>
      <c r="L47" s="7">
        <v>3</v>
      </c>
      <c r="M47" s="7">
        <v>7</v>
      </c>
      <c r="N47" s="7"/>
      <c r="O47" s="7">
        <v>1</v>
      </c>
      <c r="P47" s="7">
        <v>2</v>
      </c>
      <c r="Q47" s="7" t="s">
        <v>635</v>
      </c>
      <c r="R47" s="7" t="s">
        <v>635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9:J9 C12:J12 C15:J15 C18:J18 C39:J39 C24:J24 C21:J21 C30:J30 C27:J27 C36:J36 C33:J33 C42:J42 C44:J44">
      <formula1>Clubs</formula1>
    </dataValidation>
  </dataValidations>
  <printOptions horizontalCentered="1"/>
  <pageMargins left="0.11811023622047245" right="0.11811023622047245" top="1.05" bottom="0.76" header="0.4" footer="0.4"/>
  <pageSetup paperSize="9" scale="60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A38 A35 A32 A29 A26 A23 A20 A17 A14 A11 A8 A5 A2 A41</xm:sqref>
        </x14:dataValidation>
        <x14:dataValidation type="list" allowBlank="1" showInputMessage="1" showErrorMessage="1">
          <x14:formula1>
            <xm:f>'Female Dec''s'!$F$2:$F$100</xm:f>
          </x14:formula1>
          <xm:sqref>C38:J38 C2:J2 C5:J5 C8:J8 C11:J11 C14:J14 C17:J17 C20:J20 C23:J23 C26:J26 C29:J29 C32:J32 C35:J35 C41:J41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activeCell="A2" sqref="A2"/>
      <selection pane="topRight" activeCell="A2" sqref="A2"/>
      <selection pane="bottomLeft" activeCell="A2" sqref="A2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6.2851562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29" t="s">
        <v>93</v>
      </c>
      <c r="C1" s="29" t="s">
        <v>116</v>
      </c>
      <c r="D1" s="29" t="s">
        <v>117</v>
      </c>
      <c r="E1" s="29" t="s">
        <v>118</v>
      </c>
      <c r="F1" s="29" t="s">
        <v>119</v>
      </c>
      <c r="G1" s="29" t="s">
        <v>120</v>
      </c>
      <c r="H1" s="29" t="s">
        <v>121</v>
      </c>
      <c r="I1" s="29" t="s">
        <v>122</v>
      </c>
      <c r="J1" s="29" t="s">
        <v>123</v>
      </c>
      <c r="K1" s="138" t="s">
        <v>100</v>
      </c>
      <c r="L1" s="138" t="s">
        <v>101</v>
      </c>
      <c r="M1" s="138" t="s">
        <v>102</v>
      </c>
      <c r="N1" s="138" t="s">
        <v>103</v>
      </c>
      <c r="O1" s="138" t="s">
        <v>104</v>
      </c>
      <c r="P1" s="138" t="s">
        <v>105</v>
      </c>
      <c r="Q1" s="138" t="s">
        <v>106</v>
      </c>
      <c r="R1" s="138" t="s">
        <v>107</v>
      </c>
    </row>
    <row r="2" spans="1:19" ht="15.95" customHeight="1" x14ac:dyDescent="0.2">
      <c r="A2" s="117" t="s">
        <v>33</v>
      </c>
      <c r="B2" s="47" t="s">
        <v>1</v>
      </c>
      <c r="C2" s="48" t="s">
        <v>175</v>
      </c>
      <c r="D2" s="48" t="s">
        <v>139</v>
      </c>
      <c r="E2" s="48" t="s">
        <v>127</v>
      </c>
      <c r="F2" s="48"/>
      <c r="G2" s="48"/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104</v>
      </c>
      <c r="D3" s="50" t="s">
        <v>101</v>
      </c>
      <c r="E3" s="50" t="s">
        <v>105</v>
      </c>
      <c r="F3" s="50"/>
      <c r="G3" s="50"/>
      <c r="H3" s="50"/>
      <c r="I3" s="50"/>
      <c r="J3" s="50"/>
      <c r="K3" s="51">
        <f>IF(C3=K1,11,IF(D3=K1,9,IF(E3=K1,8,IF(F3=K1,7,IF(G3=K1,6,IF(H3=K1,5,IF(I3=K1,4,IF(J3=K1,3,0))))))))</f>
        <v>0</v>
      </c>
      <c r="L3" s="51">
        <v>7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8</v>
      </c>
      <c r="P3" s="51">
        <v>6</v>
      </c>
      <c r="Q3" s="51">
        <f>IF(C3=Q1,11,IF(D3=Q1,9,IF(E3=Q1,8,IF(F3=Q1,7,IF(G3=Q1,6,IF(H3=Q1,5,IF(I3=Q1,4,IF(J3=Q1,3,0))))))))</f>
        <v>0</v>
      </c>
      <c r="R3" s="51">
        <f>IF(C3=R1,11,IF(D3=R1,9,IF(E3=R1,8,IF(F3=R1,7,IF(G3=R1,6,IF(H3=R1,5,IF(I3=R1,4,IF(J3=R1,3,0))))))))</f>
        <v>0</v>
      </c>
    </row>
    <row r="4" spans="1:19" ht="15.95" customHeight="1" x14ac:dyDescent="0.2">
      <c r="A4" s="145">
        <v>1.6</v>
      </c>
      <c r="B4" s="52" t="s">
        <v>3</v>
      </c>
      <c r="C4" s="144">
        <v>13.51</v>
      </c>
      <c r="D4" s="58">
        <v>13.57</v>
      </c>
      <c r="E4" s="58">
        <v>13.96</v>
      </c>
      <c r="F4" s="53"/>
      <c r="G4" s="53"/>
      <c r="H4" s="54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7" t="s">
        <v>33</v>
      </c>
      <c r="B5" s="47" t="s">
        <v>1</v>
      </c>
      <c r="C5" s="48" t="s">
        <v>392</v>
      </c>
      <c r="D5" s="48" t="s">
        <v>144</v>
      </c>
      <c r="E5" s="48"/>
      <c r="F5" s="48"/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101</v>
      </c>
      <c r="D6" s="50" t="s">
        <v>104</v>
      </c>
      <c r="E6" s="50"/>
      <c r="F6" s="50"/>
      <c r="G6" s="50"/>
      <c r="H6" s="50"/>
      <c r="I6" s="50"/>
      <c r="J6" s="50"/>
      <c r="K6" s="51">
        <f>IF(C6=K1,9,IF(D6=K1,7,IF(E6=K1,6,IF(F6=K1,5,IF(G6=K1,4,IF(H6=K1,3,IF(I6=K1,2,IF(J6=K1,1,0))))))))</f>
        <v>0</v>
      </c>
      <c r="L6" s="51">
        <v>8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v>7</v>
      </c>
      <c r="P6" s="51">
        <f>IF(C6=P1,9,IF(D6=P1,7,IF(E6=P1,6,IF(F6=P1,5,IF(G6=P1,4,IF(H6=P1,3,IF(I6=P1,2,IF(J6=P1,1,0))))))))</f>
        <v>0</v>
      </c>
      <c r="Q6" s="51">
        <f>IF(C6=Q1,9,IF(D6=Q1,7,IF(E6=Q1,6,IF(F6=Q1,5,IF(G6=Q1,4,IF(H6=Q1,3,IF(I6=Q1,2,IF(J6=Q1,1,0))))))))</f>
        <v>0</v>
      </c>
      <c r="R6" s="51">
        <f>IF(C6=R1,9,IF(D6=R1,7,IF(E6=R1,6,IF(F6=R1,5,IF(G6=R1,4,IF(H6=R1,3,IF(I6=R1,2,IF(J6=R1,1,0))))))))</f>
        <v>0</v>
      </c>
    </row>
    <row r="7" spans="1:19" ht="15.95" customHeight="1" thickBot="1" x14ac:dyDescent="0.25">
      <c r="A7" s="146">
        <v>1.6</v>
      </c>
      <c r="B7" s="55" t="s">
        <v>3</v>
      </c>
      <c r="C7" s="60">
        <v>14.2</v>
      </c>
      <c r="D7" s="60">
        <v>14.44</v>
      </c>
      <c r="E7" s="56"/>
      <c r="F7" s="57"/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7" t="s">
        <v>36</v>
      </c>
      <c r="B8" s="47" t="s">
        <v>1</v>
      </c>
      <c r="C8" s="48" t="s">
        <v>139</v>
      </c>
      <c r="D8" s="48" t="s">
        <v>130</v>
      </c>
      <c r="E8" s="48" t="s">
        <v>127</v>
      </c>
      <c r="F8" s="48"/>
      <c r="G8" s="48"/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101</v>
      </c>
      <c r="D9" s="50" t="s">
        <v>104</v>
      </c>
      <c r="E9" s="50" t="s">
        <v>105</v>
      </c>
      <c r="F9" s="50"/>
      <c r="G9" s="50"/>
      <c r="H9" s="50"/>
      <c r="I9" s="50"/>
      <c r="J9" s="50"/>
      <c r="K9" s="51">
        <f>IF(C9=K1,11,IF(D9=K1,9,IF(E9=K1,8,IF(F9=K1,7,IF(G9=K1,6,IF(H9=K1,5,IF(I9=K1,4,IF(J9=K1,3,0))))))))</f>
        <v>0</v>
      </c>
      <c r="L9" s="51">
        <v>8</v>
      </c>
      <c r="M9" s="51">
        <f>IF(C9=M1,11,IF(D9=M1,9,IF(E9=M1,8,IF(F9=M1,7,IF(G9=M1,6,IF(H9=M1,5,IF(I9=M1,4,IF(J9=M1,3,0))))))))</f>
        <v>0</v>
      </c>
      <c r="N9" s="51">
        <f>IF(C9=N1,11,IF(D9=N1,9,IF(E9=N1,8,IF(F9=N1,7,IF(G9=N1,6,IF(H9=N1,5,IF(I9=N1,4,IF(J9=N1,3,0))))))))</f>
        <v>0</v>
      </c>
      <c r="O9" s="51">
        <v>7</v>
      </c>
      <c r="P9" s="51">
        <v>6</v>
      </c>
      <c r="Q9" s="51">
        <f>IF(C9=Q1,11,IF(D9=Q1,9,IF(E9=Q1,8,IF(F9=Q1,7,IF(G9=Q1,6,IF(H9=Q1,5,IF(I9=Q1,4,IF(J9=Q1,3,0))))))))</f>
        <v>0</v>
      </c>
      <c r="R9" s="51">
        <f>IF(C9=R1,11,IF(D9=R1,9,IF(E9=R1,8,IF(F9=R1,7,IF(G9=R1,6,IF(H9=R1,5,IF(I9=R1,4,IF(J9=R1,3,0))))))))</f>
        <v>0</v>
      </c>
    </row>
    <row r="10" spans="1:19" ht="15.95" customHeight="1" x14ac:dyDescent="0.2">
      <c r="A10" s="119"/>
      <c r="B10" s="52" t="s">
        <v>3</v>
      </c>
      <c r="C10" s="58">
        <v>44.07</v>
      </c>
      <c r="D10" s="58">
        <v>44.7</v>
      </c>
      <c r="E10" s="58">
        <v>50.58</v>
      </c>
      <c r="F10" s="58"/>
      <c r="G10" s="58"/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7" t="s">
        <v>36</v>
      </c>
      <c r="B11" s="47" t="s">
        <v>1</v>
      </c>
      <c r="C11" s="48" t="s">
        <v>185</v>
      </c>
      <c r="D11" s="48" t="s">
        <v>149</v>
      </c>
      <c r="E11" s="48" t="s">
        <v>394</v>
      </c>
      <c r="F11" s="48"/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104</v>
      </c>
      <c r="D12" s="50" t="s">
        <v>101</v>
      </c>
      <c r="E12" s="50" t="s">
        <v>105</v>
      </c>
      <c r="F12" s="50"/>
      <c r="G12" s="50"/>
      <c r="H12" s="50"/>
      <c r="I12" s="50"/>
      <c r="J12" s="50"/>
      <c r="K12" s="51">
        <f>IF(C12=K1,9,IF(D12=K1,7,IF(E12=K1,6,IF(F12=K1,5,IF(G12=K1,4,IF(H12=K1,3,IF(I12=K1,2,IF(J12=K1,1,0))))))))</f>
        <v>0</v>
      </c>
      <c r="L12" s="51">
        <f>IF(C12=L1,9,IF(D12=L1,7,IF(E12=L1,6,IF(F12=L1,5,IF(G12=L1,4,IF(H12=L1,3,IF(I12=L1,2,IF(J12=L1,1,0))))))))</f>
        <v>7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v>8</v>
      </c>
      <c r="P12" s="51">
        <f>IF(C12=P1,9,IF(D12=P1,7,IF(E12=P1,6,IF(F12=P1,5,IF(G12=P1,4,IF(H12=P1,3,IF(I12=P1,2,IF(J12=P1,1,0))))))))</f>
        <v>6</v>
      </c>
      <c r="Q12" s="51">
        <f>IF(C12=Q1,9,IF(D12=Q1,7,IF(E12=Q1,6,IF(F12=Q1,5,IF(G12=Q1,4,IF(H12=Q1,3,IF(I12=Q1,2,IF(J12=Q1,1,0))))))))</f>
        <v>0</v>
      </c>
      <c r="R12" s="51">
        <f>IF(C12=R1,9,IF(D12=R1,7,IF(E12=R1,6,IF(F12=R1,5,IF(G12=R1,4,IF(H12=R1,3,IF(I12=R1,2,IF(J12=R1,1,0))))))))</f>
        <v>0</v>
      </c>
    </row>
    <row r="13" spans="1:19" ht="15.95" customHeight="1" thickBot="1" x14ac:dyDescent="0.25">
      <c r="A13" s="120"/>
      <c r="B13" s="55" t="s">
        <v>3</v>
      </c>
      <c r="C13" s="60">
        <v>45.76</v>
      </c>
      <c r="D13" s="60">
        <v>46.11</v>
      </c>
      <c r="E13" s="60">
        <v>55.92</v>
      </c>
      <c r="F13" s="60"/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7" t="s">
        <v>42</v>
      </c>
      <c r="B14" s="47" t="s">
        <v>1</v>
      </c>
      <c r="C14" s="48" t="s">
        <v>185</v>
      </c>
      <c r="D14" s="48" t="s">
        <v>189</v>
      </c>
      <c r="E14" s="48" t="s">
        <v>394</v>
      </c>
      <c r="F14" s="48"/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104</v>
      </c>
      <c r="D15" s="50" t="s">
        <v>101</v>
      </c>
      <c r="E15" s="50" t="s">
        <v>105</v>
      </c>
      <c r="F15" s="50"/>
      <c r="G15" s="50"/>
      <c r="H15" s="50"/>
      <c r="I15" s="50"/>
      <c r="J15" s="50"/>
      <c r="K15" s="51">
        <f>IF(C15=K1,11,IF(D15=K1,9,IF(E15=K1,8,IF(F15=K1,7,IF(G15=K1,6,IF(H15=K1,5,IF(I15=K1,4,IF(J15=K1,3,0))))))))</f>
        <v>0</v>
      </c>
      <c r="L15" s="51">
        <v>7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v>8</v>
      </c>
      <c r="P15" s="51">
        <v>6</v>
      </c>
      <c r="Q15" s="51">
        <f>IF(C15=Q1,11,IF(D15=Q1,9,IF(E15=Q1,8,IF(F15=Q1,7,IF(G15=Q1,6,IF(H15=Q1,5,IF(I15=Q1,4,IF(J15=Q1,3,0))))))))</f>
        <v>0</v>
      </c>
      <c r="R15" s="51">
        <f>IF(C15=R1,11,IF(D15=R1,9,IF(E15=R1,8,IF(F15=R1,7,IF(G15=R1,6,IF(H15=R1,5,IF(I15=R1,4,IF(J15=R1,3,0))))))))</f>
        <v>0</v>
      </c>
      <c r="S15" s="62"/>
    </row>
    <row r="16" spans="1:19" ht="15.95" customHeight="1" x14ac:dyDescent="0.2">
      <c r="A16" s="116"/>
      <c r="B16" s="52" t="s">
        <v>3</v>
      </c>
      <c r="C16" s="58" t="s">
        <v>575</v>
      </c>
      <c r="D16" s="58" t="s">
        <v>576</v>
      </c>
      <c r="E16" s="58" t="s">
        <v>577</v>
      </c>
      <c r="F16" s="58"/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7" t="s">
        <v>42</v>
      </c>
      <c r="B17" s="47" t="s">
        <v>1</v>
      </c>
      <c r="C17" s="48" t="s">
        <v>201</v>
      </c>
      <c r="D17" s="48"/>
      <c r="E17" s="48"/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104</v>
      </c>
      <c r="D18" s="50"/>
      <c r="E18" s="50"/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v>8</v>
      </c>
      <c r="P18" s="51">
        <f>IF(C18=P1,9,IF(D18=P1,7,IF(E18=P1,6,IF(F18=P1,5,IF(G18=P1,4,IF(H18=P1,3,IF(I18=P1,2,IF(J18=P1,1,0))))))))</f>
        <v>0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0</v>
      </c>
      <c r="S18" s="62"/>
    </row>
    <row r="19" spans="1:19" ht="15.95" customHeight="1" thickBot="1" x14ac:dyDescent="0.25">
      <c r="A19" s="118"/>
      <c r="B19" s="55" t="s">
        <v>3</v>
      </c>
      <c r="C19" s="60" t="s">
        <v>578</v>
      </c>
      <c r="D19" s="60"/>
      <c r="E19" s="60"/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7" t="s">
        <v>55</v>
      </c>
      <c r="B20" s="47" t="s">
        <v>1</v>
      </c>
      <c r="C20" s="48" t="s">
        <v>127</v>
      </c>
      <c r="D20" s="48" t="s">
        <v>180</v>
      </c>
      <c r="E20" s="48" t="s">
        <v>395</v>
      </c>
      <c r="F20" s="48" t="s">
        <v>392</v>
      </c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105</v>
      </c>
      <c r="D21" s="50" t="s">
        <v>104</v>
      </c>
      <c r="E21" s="50" t="s">
        <v>106</v>
      </c>
      <c r="F21" s="50" t="s">
        <v>101</v>
      </c>
      <c r="G21" s="50"/>
      <c r="H21" s="50"/>
      <c r="I21" s="50"/>
      <c r="J21" s="50"/>
      <c r="K21" s="51">
        <f>IF(C21=K1,11,IF(D21=K1,9,IF(E21=K1,8,IF(F21=K1,7,IF(G21=K1,6,IF(H21=K1,5,IF(I21=K1,4,IF(J21=K1,3,0))))))))</f>
        <v>0</v>
      </c>
      <c r="L21" s="51">
        <v>5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7</v>
      </c>
      <c r="P21" s="51">
        <v>8</v>
      </c>
      <c r="Q21" s="51">
        <v>6</v>
      </c>
      <c r="R21" s="51">
        <f>IF(C21=R1,11,IF(D21=R1,9,IF(E21=R1,8,IF(F21=R1,7,IF(G21=R1,6,IF(H21=R1,5,IF(I21=R1,4,IF(J21=R1,3,0))))))))</f>
        <v>0</v>
      </c>
      <c r="S21" s="62"/>
    </row>
    <row r="22" spans="1:19" ht="15.95" customHeight="1" x14ac:dyDescent="0.2">
      <c r="A22" s="116"/>
      <c r="B22" s="52" t="s">
        <v>3</v>
      </c>
      <c r="C22" s="63" t="s">
        <v>442</v>
      </c>
      <c r="D22" s="63" t="s">
        <v>443</v>
      </c>
      <c r="E22" s="63" t="s">
        <v>444</v>
      </c>
      <c r="F22" s="63" t="s">
        <v>445</v>
      </c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7" t="s">
        <v>55</v>
      </c>
      <c r="B23" s="47" t="s">
        <v>1</v>
      </c>
      <c r="C23" s="48" t="s">
        <v>393</v>
      </c>
      <c r="D23" s="48" t="s">
        <v>189</v>
      </c>
      <c r="E23" s="48"/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104</v>
      </c>
      <c r="D24" s="50" t="s">
        <v>101</v>
      </c>
      <c r="E24" s="50"/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7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v>8</v>
      </c>
      <c r="P24" s="51">
        <f>IF(C24=P1,9,IF(D24=P1,7,IF(E24=P1,6,IF(F24=P1,5,IF(G24=P1,4,IF(H24=P1,3,IF(I24=P1,2,IF(J24=P1,1,0))))))))</f>
        <v>0</v>
      </c>
      <c r="Q24" s="51">
        <f>IF(C24=Q1,9,IF(D24=Q1,7,IF(E24=Q1,6,IF(F24=Q1,5,IF(G24=Q1,4,IF(H24=Q1,3,IF(I24=Q1,2,IF(J24=Q1,1,0))))))))</f>
        <v>0</v>
      </c>
      <c r="R24" s="51">
        <f>IF(C24=R1,9,IF(D24=R1,7,IF(E24=R1,6,IF(F24=R1,5,IF(G24=R1,4,IF(H24=R1,3,IF(I24=R1,2,IF(J24=R1,1,0))))))))</f>
        <v>0</v>
      </c>
      <c r="S24" s="62"/>
    </row>
    <row r="25" spans="1:19" ht="15.95" customHeight="1" thickBot="1" x14ac:dyDescent="0.25">
      <c r="A25" s="118"/>
      <c r="B25" s="55" t="s">
        <v>3</v>
      </c>
      <c r="C25" s="64" t="s">
        <v>446</v>
      </c>
      <c r="D25" s="64" t="s">
        <v>447</v>
      </c>
      <c r="E25" s="64"/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7" t="s">
        <v>52</v>
      </c>
      <c r="B26" s="47" t="s">
        <v>1</v>
      </c>
      <c r="C26" s="48" t="s">
        <v>149</v>
      </c>
      <c r="D26" s="48" t="s">
        <v>175</v>
      </c>
      <c r="E26" s="48" t="s">
        <v>395</v>
      </c>
      <c r="F26" s="48"/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101</v>
      </c>
      <c r="D27" s="50" t="s">
        <v>104</v>
      </c>
      <c r="E27" s="50" t="s">
        <v>106</v>
      </c>
      <c r="F27" s="50"/>
      <c r="G27" s="50"/>
      <c r="H27" s="50"/>
      <c r="I27" s="50"/>
      <c r="J27" s="50"/>
      <c r="K27" s="51">
        <f>IF(C27=K1,11,IF(D27=K1,9,IF(E27=K1,8,IF(F27=K1,7,IF(G27=K1,6,IF(H27=K1,5,IF(I27=K1,4,IF(J27=K1,3,0))))))))</f>
        <v>0</v>
      </c>
      <c r="L27" s="51">
        <v>8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v>7</v>
      </c>
      <c r="P27" s="51">
        <f>IF(C27=P1,11,IF(D27=P1,9,IF(E27=P1,8,IF(F27=P1,7,IF(G27=P1,6,IF(H27=P1,5,IF(I27=P1,4,IF(J27=P1,3,0))))))))</f>
        <v>0</v>
      </c>
      <c r="Q27" s="51">
        <v>6</v>
      </c>
      <c r="R27" s="51">
        <f>IF(C27=R1,11,IF(D27=R1,9,IF(E27=R1,8,IF(F27=R1,7,IF(G27=R1,6,IF(H27=R1,5,IF(I27=R1,4,IF(J27=R1,3,0))))))))</f>
        <v>0</v>
      </c>
      <c r="S27" s="62"/>
    </row>
    <row r="28" spans="1:19" ht="15.95" customHeight="1" x14ac:dyDescent="0.2">
      <c r="A28" s="116"/>
      <c r="B28" s="52" t="s">
        <v>3</v>
      </c>
      <c r="C28" s="65" t="s">
        <v>437</v>
      </c>
      <c r="D28" s="63" t="s">
        <v>438</v>
      </c>
      <c r="E28" s="63" t="s">
        <v>439</v>
      </c>
      <c r="F28" s="63"/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7" t="s">
        <v>52</v>
      </c>
      <c r="B29" s="47" t="s">
        <v>1</v>
      </c>
      <c r="C29" s="48" t="s">
        <v>139</v>
      </c>
      <c r="D29" s="48" t="s">
        <v>171</v>
      </c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101</v>
      </c>
      <c r="D30" s="50" t="s">
        <v>104</v>
      </c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v>8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7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8"/>
      <c r="B31" s="55" t="s">
        <v>3</v>
      </c>
      <c r="C31" s="64" t="s">
        <v>440</v>
      </c>
      <c r="D31" s="64" t="s">
        <v>441</v>
      </c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7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6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7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8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7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6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7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8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104</v>
      </c>
      <c r="D44" s="50" t="s">
        <v>101</v>
      </c>
      <c r="E44" s="50"/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v>7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8</v>
      </c>
      <c r="P44" s="51">
        <f>IF(C44=P1,11,IF(D44=P1,9,IF(E44=P1,8,IF(F44=P1,7,IF(G44=P1,6,IF(H44=P1,5,IF(I44=P1,4,IF(J44=P1,3,0))))))))</f>
        <v>0</v>
      </c>
      <c r="Q44" s="51">
        <f>IF(C44=Q1,11,IF(D44=Q1,9,IF(E44=Q1,8,IF(F44=Q1,7,IF(G44=Q1,6,IF(H44=Q1,5,IF(I44=Q1,4,IF(J44=Q1,3,0))))))))</f>
        <v>0</v>
      </c>
      <c r="R44" s="51">
        <f>IF(C44=R1,11,IF(D44=R1,9,IF(E44=R1,8,IF(F44=R1,7,IF(G44=R1,6,IF(H44=R1,5,IF(I44=R1,4,IF(J44=R1,3,0))))))))</f>
        <v>0</v>
      </c>
    </row>
    <row r="45" spans="1:18" ht="15.95" customHeight="1" x14ac:dyDescent="0.2">
      <c r="A45" s="116" t="s">
        <v>62</v>
      </c>
      <c r="B45" s="52" t="s">
        <v>3</v>
      </c>
      <c r="C45" s="63" t="s">
        <v>535</v>
      </c>
      <c r="D45" s="63" t="s">
        <v>536</v>
      </c>
      <c r="E45" s="63"/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0</v>
      </c>
      <c r="L46" s="6">
        <f t="shared" si="0"/>
        <v>72</v>
      </c>
      <c r="M46" s="6">
        <f t="shared" si="0"/>
        <v>0</v>
      </c>
      <c r="N46" s="6">
        <f t="shared" si="0"/>
        <v>0</v>
      </c>
      <c r="O46" s="6">
        <f t="shared" si="0"/>
        <v>83</v>
      </c>
      <c r="P46" s="6">
        <f t="shared" si="0"/>
        <v>32</v>
      </c>
      <c r="Q46" s="6">
        <f t="shared" si="0"/>
        <v>12</v>
      </c>
      <c r="R46" s="6">
        <f>SUM(R44+R42+R39+R36+R33+R30+R27+R24+R21+R18+R15+R12+R9+R6+R3)</f>
        <v>0</v>
      </c>
    </row>
    <row r="47" spans="1:18" ht="15.95" customHeight="1" x14ac:dyDescent="0.2">
      <c r="J47" s="67" t="s">
        <v>5</v>
      </c>
      <c r="K47" s="7"/>
      <c r="L47" s="7">
        <v>2</v>
      </c>
      <c r="M47" s="7"/>
      <c r="N47" s="7"/>
      <c r="O47" s="7">
        <v>1</v>
      </c>
      <c r="P47" s="7">
        <v>3</v>
      </c>
      <c r="Q47" s="7">
        <v>4</v>
      </c>
      <c r="R47" s="7"/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9:J9 C12:J12 C15:J15 C18:J18 C39:J39 C24:J24 C21:J21 C30:J30 C27:J27 C36:J36 C33:J33 C42:J42 C44:J44">
      <formula1>Clubs</formula1>
    </dataValidation>
  </dataValidations>
  <printOptions horizontalCentered="1"/>
  <pageMargins left="0.11811023622047245" right="0.11811023622047245" top="0.93" bottom="0.67" header="0.44" footer="0.33"/>
  <pageSetup paperSize="9" scale="61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A38 A35 A32 A29 A26 A23 A20 A17 A14 A11 A8 A5 A2 A41</xm:sqref>
        </x14:dataValidation>
        <x14:dataValidation type="list" allowBlank="1" showInputMessage="1" showErrorMessage="1">
          <x14:formula1>
            <xm:f>'Female Dec''s'!$H$2:$H$100</xm:f>
          </x14:formula1>
          <xm:sqref>C2:J2 C38:J38 C5:J5 C8:J8 C11:J11 C14:J14 C17:J17 C20:J20 C23:J23 C26:J26 C29:J29 C32:J32 C35:J35 C41:J41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activeCell="A2" sqref="A2"/>
      <selection pane="topRight" activeCell="A2" sqref="A2"/>
      <selection pane="bottomLeft" activeCell="A2" sqref="A2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6.2851562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29" t="s">
        <v>94</v>
      </c>
      <c r="C1" s="29" t="s">
        <v>116</v>
      </c>
      <c r="D1" s="29" t="s">
        <v>117</v>
      </c>
      <c r="E1" s="29" t="s">
        <v>118</v>
      </c>
      <c r="F1" s="29" t="s">
        <v>119</v>
      </c>
      <c r="G1" s="29" t="s">
        <v>120</v>
      </c>
      <c r="H1" s="29" t="s">
        <v>121</v>
      </c>
      <c r="I1" s="29" t="s">
        <v>122</v>
      </c>
      <c r="J1" s="29" t="s">
        <v>123</v>
      </c>
      <c r="K1" s="138" t="s">
        <v>100</v>
      </c>
      <c r="L1" s="138" t="s">
        <v>101</v>
      </c>
      <c r="M1" s="138" t="s">
        <v>102</v>
      </c>
      <c r="N1" s="138" t="s">
        <v>103</v>
      </c>
      <c r="O1" s="138" t="s">
        <v>104</v>
      </c>
      <c r="P1" s="138" t="s">
        <v>105</v>
      </c>
      <c r="Q1" s="138" t="s">
        <v>106</v>
      </c>
      <c r="R1" s="138" t="s">
        <v>107</v>
      </c>
    </row>
    <row r="2" spans="1:19" ht="15.95" customHeight="1" x14ac:dyDescent="0.2">
      <c r="A2" s="117" t="s">
        <v>33</v>
      </c>
      <c r="B2" s="47" t="s">
        <v>1</v>
      </c>
      <c r="C2" s="48" t="s">
        <v>140</v>
      </c>
      <c r="D2" s="48" t="s">
        <v>154</v>
      </c>
      <c r="E2" s="48" t="s">
        <v>396</v>
      </c>
      <c r="F2" s="48" t="s">
        <v>398</v>
      </c>
      <c r="G2" s="48" t="s">
        <v>181</v>
      </c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104</v>
      </c>
      <c r="D3" s="50" t="s">
        <v>106</v>
      </c>
      <c r="E3" s="50" t="s">
        <v>101</v>
      </c>
      <c r="F3" s="50" t="s">
        <v>107</v>
      </c>
      <c r="G3" s="50" t="s">
        <v>105</v>
      </c>
      <c r="H3" s="50"/>
      <c r="I3" s="50"/>
      <c r="J3" s="50"/>
      <c r="K3" s="51">
        <f>IF(C3=K1,11,IF(D3=K1,9,IF(E3=K1,8,IF(F3=K1,7,IF(G3=K1,6,IF(H3=K1,5,IF(I3=K1,4,IF(J3=K1,3,0))))))))</f>
        <v>0</v>
      </c>
      <c r="L3" s="51">
        <v>6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8</v>
      </c>
      <c r="P3" s="51">
        <v>4</v>
      </c>
      <c r="Q3" s="51">
        <v>7</v>
      </c>
      <c r="R3" s="51">
        <v>5</v>
      </c>
    </row>
    <row r="4" spans="1:19" ht="15.95" customHeight="1" x14ac:dyDescent="0.2">
      <c r="A4" s="145">
        <v>3.9</v>
      </c>
      <c r="B4" s="52" t="s">
        <v>3</v>
      </c>
      <c r="C4" s="144">
        <v>12.57</v>
      </c>
      <c r="D4" s="58">
        <v>14.3</v>
      </c>
      <c r="E4" s="58">
        <v>15.23</v>
      </c>
      <c r="F4" s="53">
        <v>15.38</v>
      </c>
      <c r="G4" s="53">
        <v>16.149999999999999</v>
      </c>
      <c r="H4" s="54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7" t="s">
        <v>33</v>
      </c>
      <c r="B5" s="47" t="s">
        <v>1</v>
      </c>
      <c r="C5" s="48" t="s">
        <v>150</v>
      </c>
      <c r="D5" s="48"/>
      <c r="E5" s="48"/>
      <c r="F5" s="48"/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104</v>
      </c>
      <c r="D6" s="50"/>
      <c r="E6" s="50"/>
      <c r="F6" s="50"/>
      <c r="G6" s="50"/>
      <c r="H6" s="50"/>
      <c r="I6" s="50"/>
      <c r="J6" s="50"/>
      <c r="K6" s="51">
        <f>IF(C6=K1,9,IF(D6=K1,7,IF(E6=K1,6,IF(F6=K1,5,IF(G6=K1,4,IF(H6=K1,3,IF(I6=K1,2,IF(J6=K1,1,0))))))))</f>
        <v>0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v>8</v>
      </c>
      <c r="P6" s="51">
        <f>IF(C6=P1,9,IF(D6=P1,7,IF(E6=P1,6,IF(F6=P1,5,IF(G6=P1,4,IF(H6=P1,3,IF(I6=P1,2,IF(J6=P1,1,0))))))))</f>
        <v>0</v>
      </c>
      <c r="Q6" s="51">
        <f>IF(C6=Q1,9,IF(D6=Q1,7,IF(E6=Q1,6,IF(F6=Q1,5,IF(G6=Q1,4,IF(H6=Q1,3,IF(I6=Q1,2,IF(J6=Q1,1,0))))))))</f>
        <v>0</v>
      </c>
      <c r="R6" s="51">
        <f>IF(C6=R1,9,IF(D6=R1,7,IF(E6=R1,6,IF(F6=R1,5,IF(G6=R1,4,IF(H6=R1,3,IF(I6=R1,2,IF(J6=R1,1,0))))))))</f>
        <v>0</v>
      </c>
    </row>
    <row r="7" spans="1:19" ht="15.95" customHeight="1" thickBot="1" x14ac:dyDescent="0.25">
      <c r="A7" s="146">
        <v>3.9</v>
      </c>
      <c r="B7" s="55" t="s">
        <v>3</v>
      </c>
      <c r="C7" s="56">
        <v>13.06</v>
      </c>
      <c r="D7" s="56"/>
      <c r="E7" s="56"/>
      <c r="F7" s="57"/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7" t="s">
        <v>37</v>
      </c>
      <c r="B8" s="47" t="s">
        <v>1</v>
      </c>
      <c r="C8" s="48" t="s">
        <v>145</v>
      </c>
      <c r="D8" s="48" t="s">
        <v>181</v>
      </c>
      <c r="E8" s="48"/>
      <c r="F8" s="48"/>
      <c r="G8" s="48"/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104</v>
      </c>
      <c r="D9" s="50" t="s">
        <v>105</v>
      </c>
      <c r="E9" s="50"/>
      <c r="F9" s="50"/>
      <c r="G9" s="50"/>
      <c r="H9" s="50"/>
      <c r="I9" s="50"/>
      <c r="J9" s="50"/>
      <c r="K9" s="51">
        <f>IF(C9=K1,11,IF(D9=K1,9,IF(E9=K1,8,IF(F9=K1,7,IF(G9=K1,6,IF(H9=K1,5,IF(I9=K1,4,IF(J9=K1,3,0))))))))</f>
        <v>0</v>
      </c>
      <c r="L9" s="51">
        <f>IF(C9=L1,11,IF(D9=L1,9,IF(E9=L1,8,IF(F9=L1,7,IF(G9=L1,6,IF(H9=L1,5,IF(I9=L1,4,IF(J9=L1,3,0))))))))</f>
        <v>0</v>
      </c>
      <c r="M9" s="51">
        <f>IF(C9=M1,11,IF(D9=M1,9,IF(E9=M1,8,IF(F9=M1,7,IF(G9=M1,6,IF(H9=M1,5,IF(I9=M1,4,IF(J9=M1,3,0))))))))</f>
        <v>0</v>
      </c>
      <c r="N9" s="51">
        <f>IF(C9=N1,11,IF(D9=N1,9,IF(E9=N1,8,IF(F9=N1,7,IF(G9=N1,6,IF(H9=N1,5,IF(I9=N1,4,IF(J9=N1,3,0))))))))</f>
        <v>0</v>
      </c>
      <c r="O9" s="51">
        <v>8</v>
      </c>
      <c r="P9" s="51">
        <v>7</v>
      </c>
      <c r="Q9" s="51">
        <f>IF(C9=Q1,11,IF(D9=Q1,9,IF(E9=Q1,8,IF(F9=Q1,7,IF(G9=Q1,6,IF(H9=Q1,5,IF(I9=Q1,4,IF(J9=Q1,3,0))))))))</f>
        <v>0</v>
      </c>
      <c r="R9" s="51">
        <f>IF(C9=R1,11,IF(D9=R1,9,IF(E9=R1,8,IF(F9=R1,7,IF(G9=R1,6,IF(H9=R1,5,IF(I9=R1,4,IF(J9=R1,3,0))))))))</f>
        <v>0</v>
      </c>
    </row>
    <row r="10" spans="1:19" ht="15.95" customHeight="1" x14ac:dyDescent="0.2">
      <c r="A10" s="119"/>
      <c r="B10" s="52" t="s">
        <v>3</v>
      </c>
      <c r="C10" s="58" t="s">
        <v>508</v>
      </c>
      <c r="D10" s="58" t="s">
        <v>509</v>
      </c>
      <c r="E10" s="58"/>
      <c r="F10" s="58"/>
      <c r="G10" s="58"/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7" t="s">
        <v>37</v>
      </c>
      <c r="B11" s="47" t="s">
        <v>1</v>
      </c>
      <c r="C11" s="48" t="s">
        <v>507</v>
      </c>
      <c r="D11" s="48" t="s">
        <v>158</v>
      </c>
      <c r="E11" s="48"/>
      <c r="F11" s="48"/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104</v>
      </c>
      <c r="D12" s="50" t="s">
        <v>105</v>
      </c>
      <c r="E12" s="50"/>
      <c r="F12" s="50"/>
      <c r="G12" s="50"/>
      <c r="H12" s="50"/>
      <c r="I12" s="50"/>
      <c r="J12" s="50"/>
      <c r="K12" s="51">
        <f>IF(C12=K1,9,IF(D12=K1,7,IF(E12=K1,6,IF(F12=K1,5,IF(G12=K1,4,IF(H12=K1,3,IF(I12=K1,2,IF(J12=K1,1,0))))))))</f>
        <v>0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v>8</v>
      </c>
      <c r="P12" s="51">
        <f>IF(C12=P1,9,IF(D12=P1,7,IF(E12=P1,6,IF(F12=P1,5,IF(G12=P1,4,IF(H12=P1,3,IF(I12=P1,2,IF(J12=P1,1,0))))))))</f>
        <v>7</v>
      </c>
      <c r="Q12" s="51">
        <f>IF(C12=Q1,9,IF(D12=Q1,7,IF(E12=Q1,6,IF(F12=Q1,5,IF(G12=Q1,4,IF(H12=Q1,3,IF(I12=Q1,2,IF(J12=Q1,1,0))))))))</f>
        <v>0</v>
      </c>
      <c r="R12" s="51">
        <f>IF(C12=R1,9,IF(D12=R1,7,IF(E12=R1,6,IF(F12=R1,5,IF(G12=R1,4,IF(H12=R1,3,IF(I12=R1,2,IF(J12=R1,1,0))))))))</f>
        <v>0</v>
      </c>
    </row>
    <row r="13" spans="1:19" ht="15.95" customHeight="1" thickBot="1" x14ac:dyDescent="0.25">
      <c r="A13" s="120"/>
      <c r="B13" s="55" t="s">
        <v>3</v>
      </c>
      <c r="C13" s="60" t="s">
        <v>510</v>
      </c>
      <c r="D13" s="60" t="s">
        <v>511</v>
      </c>
      <c r="E13" s="60"/>
      <c r="F13" s="60"/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7" t="s">
        <v>42</v>
      </c>
      <c r="B14" s="47" t="s">
        <v>1</v>
      </c>
      <c r="C14" s="48" t="s">
        <v>401</v>
      </c>
      <c r="D14" s="48"/>
      <c r="E14" s="48"/>
      <c r="F14" s="48"/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105</v>
      </c>
      <c r="D15" s="50"/>
      <c r="E15" s="50"/>
      <c r="F15" s="50"/>
      <c r="G15" s="50"/>
      <c r="H15" s="50"/>
      <c r="I15" s="50"/>
      <c r="J15" s="50"/>
      <c r="K15" s="51">
        <f>IF(C15=K1,11,IF(D15=K1,9,IF(E15=K1,8,IF(F15=K1,7,IF(G15=K1,6,IF(H15=K1,5,IF(I15=K1,4,IF(J15=K1,3,0))))))))</f>
        <v>0</v>
      </c>
      <c r="L15" s="51">
        <f>IF(C15=L1,11,IF(D15=L1,9,IF(E15=L1,8,IF(F15=L1,7,IF(G15=L1,6,IF(H15=L1,5,IF(I15=L1,4,IF(J15=L1,3,0))))))))</f>
        <v>0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f>IF(C15=O1,11,IF(D15=O1,9,IF(E15=O1,8,IF(F15=O1,7,IF(G15=O1,6,IF(H15=O1,5,IF(I15=O1,4,IF(J15=O1,3,0))))))))</f>
        <v>0</v>
      </c>
      <c r="P15" s="51">
        <v>8</v>
      </c>
      <c r="Q15" s="51">
        <f>IF(C15=Q1,11,IF(D15=Q1,9,IF(E15=Q1,8,IF(F15=Q1,7,IF(G15=Q1,6,IF(H15=Q1,5,IF(I15=Q1,4,IF(J15=Q1,3,0))))))))</f>
        <v>0</v>
      </c>
      <c r="R15" s="51">
        <f>IF(C15=R1,11,IF(D15=R1,9,IF(E15=R1,8,IF(F15=R1,7,IF(G15=R1,6,IF(H15=R1,5,IF(I15=R1,4,IF(J15=R1,3,0))))))))</f>
        <v>0</v>
      </c>
      <c r="S15" s="62"/>
    </row>
    <row r="16" spans="1:19" ht="15.95" customHeight="1" x14ac:dyDescent="0.2">
      <c r="A16" s="116"/>
      <c r="B16" s="52" t="s">
        <v>3</v>
      </c>
      <c r="C16" s="58" t="s">
        <v>579</v>
      </c>
      <c r="D16" s="58"/>
      <c r="E16" s="58"/>
      <c r="F16" s="58"/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7" t="s">
        <v>42</v>
      </c>
      <c r="B17" s="47" t="s">
        <v>1</v>
      </c>
      <c r="C17" s="48" t="s">
        <v>400</v>
      </c>
      <c r="D17" s="48"/>
      <c r="E17" s="48"/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105</v>
      </c>
      <c r="D18" s="50"/>
      <c r="E18" s="50"/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f>IF(C18=O1,9,IF(D18=O1,7,IF(E18=O1,6,IF(F18=O1,5,IF(G18=O1,4,IF(H18=O1,3,IF(I18=O1,2,IF(J18=O1,1,0))))))))</f>
        <v>0</v>
      </c>
      <c r="P18" s="51">
        <v>8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0</v>
      </c>
      <c r="S18" s="62"/>
    </row>
    <row r="19" spans="1:19" ht="15.95" customHeight="1" thickBot="1" x14ac:dyDescent="0.25">
      <c r="A19" s="118"/>
      <c r="B19" s="55" t="s">
        <v>3</v>
      </c>
      <c r="C19" s="60" t="s">
        <v>580</v>
      </c>
      <c r="D19" s="60"/>
      <c r="E19" s="60"/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7" t="s">
        <v>57</v>
      </c>
      <c r="B20" s="47" t="s">
        <v>1</v>
      </c>
      <c r="C20" s="48" t="s">
        <v>154</v>
      </c>
      <c r="D20" s="48" t="s">
        <v>397</v>
      </c>
      <c r="E20" s="48" t="s">
        <v>399</v>
      </c>
      <c r="F20" s="48" t="s">
        <v>396</v>
      </c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106</v>
      </c>
      <c r="D21" s="50" t="s">
        <v>104</v>
      </c>
      <c r="E21" s="50" t="s">
        <v>107</v>
      </c>
      <c r="F21" s="50" t="s">
        <v>101</v>
      </c>
      <c r="G21" s="50"/>
      <c r="H21" s="50"/>
      <c r="I21" s="50"/>
      <c r="J21" s="50"/>
      <c r="K21" s="51">
        <f>IF(C21=K1,11,IF(D21=K1,9,IF(E21=K1,8,IF(F21=K1,7,IF(G21=K1,6,IF(H21=K1,5,IF(I21=K1,4,IF(J21=K1,3,0))))))))</f>
        <v>0</v>
      </c>
      <c r="L21" s="51">
        <v>5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7</v>
      </c>
      <c r="P21" s="51">
        <f>IF(C21=P1,11,IF(D21=P1,9,IF(E21=P1,8,IF(F21=P1,7,IF(G21=P1,6,IF(H21=P1,5,IF(I21=P1,4,IF(J21=P1,3,0))))))))</f>
        <v>0</v>
      </c>
      <c r="Q21" s="51">
        <v>8</v>
      </c>
      <c r="R21" s="51">
        <v>6</v>
      </c>
      <c r="S21" s="62"/>
    </row>
    <row r="22" spans="1:19" ht="15.95" customHeight="1" x14ac:dyDescent="0.2">
      <c r="A22" s="116"/>
      <c r="B22" s="52" t="s">
        <v>3</v>
      </c>
      <c r="C22" s="63" t="s">
        <v>449</v>
      </c>
      <c r="D22" s="63" t="s">
        <v>450</v>
      </c>
      <c r="E22" s="63" t="s">
        <v>451</v>
      </c>
      <c r="F22" s="63" t="s">
        <v>452</v>
      </c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7" t="s">
        <v>57</v>
      </c>
      <c r="B23" s="47" t="s">
        <v>1</v>
      </c>
      <c r="C23" s="48" t="s">
        <v>398</v>
      </c>
      <c r="D23" s="48"/>
      <c r="E23" s="48"/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107</v>
      </c>
      <c r="D24" s="50"/>
      <c r="E24" s="50"/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0</v>
      </c>
      <c r="P24" s="51">
        <f>IF(C24=P1,9,IF(D24=P1,7,IF(E24=P1,6,IF(F24=P1,5,IF(G24=P1,4,IF(H24=P1,3,IF(I24=P1,2,IF(J24=P1,1,0))))))))</f>
        <v>0</v>
      </c>
      <c r="Q24" s="51">
        <f>IF(C24=Q1,9,IF(D24=Q1,7,IF(E24=Q1,6,IF(F24=Q1,5,IF(G24=Q1,4,IF(H24=Q1,3,IF(I24=Q1,2,IF(J24=Q1,1,0))))))))</f>
        <v>0</v>
      </c>
      <c r="R24" s="51">
        <v>8</v>
      </c>
      <c r="S24" s="62"/>
    </row>
    <row r="25" spans="1:19" ht="15.95" customHeight="1" thickBot="1" x14ac:dyDescent="0.25">
      <c r="A25" s="118"/>
      <c r="B25" s="55" t="s">
        <v>3</v>
      </c>
      <c r="C25" s="64" t="s">
        <v>453</v>
      </c>
      <c r="D25" s="64"/>
      <c r="E25" s="64"/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7" t="s">
        <v>51</v>
      </c>
      <c r="B26" s="47" t="s">
        <v>1</v>
      </c>
      <c r="C26" s="48" t="s">
        <v>154</v>
      </c>
      <c r="D26" s="48"/>
      <c r="E26" s="48"/>
      <c r="F26" s="48"/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106</v>
      </c>
      <c r="D27" s="50"/>
      <c r="E27" s="50"/>
      <c r="F27" s="50"/>
      <c r="G27" s="50"/>
      <c r="H27" s="50"/>
      <c r="I27" s="50"/>
      <c r="J27" s="50"/>
      <c r="K27" s="51">
        <f>IF(C27=K1,11,IF(D27=K1,9,IF(E27=K1,8,IF(F27=K1,7,IF(G27=K1,6,IF(H27=K1,5,IF(I27=K1,4,IF(J27=K1,3,0))))))))</f>
        <v>0</v>
      </c>
      <c r="L27" s="51">
        <f>IF(C27=L1,11,IF(D27=L1,9,IF(E27=L1,8,IF(F27=L1,7,IF(G27=L1,6,IF(H27=L1,5,IF(I27=L1,4,IF(J27=L1,3,0))))))))</f>
        <v>0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f>IF(C27=O1,11,IF(D27=O1,9,IF(E27=O1,8,IF(F27=O1,7,IF(G27=O1,6,IF(H27=O1,5,IF(I27=O1,4,IF(J27=O1,3,0))))))))</f>
        <v>0</v>
      </c>
      <c r="P27" s="51">
        <f>IF(C27=P1,11,IF(D27=P1,9,IF(E27=P1,8,IF(F27=P1,7,IF(G27=P1,6,IF(H27=P1,5,IF(I27=P1,4,IF(J27=P1,3,0))))))))</f>
        <v>0</v>
      </c>
      <c r="Q27" s="51">
        <v>8</v>
      </c>
      <c r="R27" s="51">
        <f>IF(C27=R1,11,IF(D27=R1,9,IF(E27=R1,8,IF(F27=R1,7,IF(G27=R1,6,IF(H27=R1,5,IF(I27=R1,4,IF(J27=R1,3,0))))))))</f>
        <v>0</v>
      </c>
      <c r="S27" s="62"/>
    </row>
    <row r="28" spans="1:19" ht="15.95" customHeight="1" x14ac:dyDescent="0.2">
      <c r="A28" s="116"/>
      <c r="B28" s="52" t="s">
        <v>3</v>
      </c>
      <c r="C28" s="65" t="s">
        <v>448</v>
      </c>
      <c r="D28" s="63"/>
      <c r="E28" s="63"/>
      <c r="F28" s="63"/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7" t="s">
        <v>51</v>
      </c>
      <c r="B29" s="47" t="s">
        <v>1</v>
      </c>
      <c r="C29" s="48"/>
      <c r="D29" s="48"/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/>
      <c r="D30" s="50"/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0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8"/>
      <c r="B31" s="55" t="s">
        <v>3</v>
      </c>
      <c r="C31" s="64"/>
      <c r="D31" s="64"/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7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6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7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8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7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6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7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8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105</v>
      </c>
      <c r="D44" s="50" t="s">
        <v>107</v>
      </c>
      <c r="E44" s="50"/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f>IF(C44=O1,11,IF(D44=O1,9,IF(E44=O1,8,IF(F44=O1,7,IF(G44=O1,6,IF(H44=O1,5,IF(I44=O1,4,IF(J44=O1,3,0))))))))</f>
        <v>0</v>
      </c>
      <c r="P44" s="51">
        <v>8</v>
      </c>
      <c r="Q44" s="51">
        <f>IF(C44=Q1,11,IF(D44=Q1,9,IF(E44=Q1,8,IF(F44=Q1,7,IF(G44=Q1,6,IF(H44=Q1,5,IF(I44=Q1,4,IF(J44=Q1,3,0))))))))</f>
        <v>0</v>
      </c>
      <c r="R44" s="51">
        <v>7</v>
      </c>
    </row>
    <row r="45" spans="1:18" ht="15.95" customHeight="1" x14ac:dyDescent="0.2">
      <c r="A45" s="116" t="s">
        <v>62</v>
      </c>
      <c r="B45" s="52" t="s">
        <v>3</v>
      </c>
      <c r="C45" s="63" t="s">
        <v>537</v>
      </c>
      <c r="D45" s="63" t="s">
        <v>538</v>
      </c>
      <c r="E45" s="63"/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0</v>
      </c>
      <c r="L46" s="6">
        <f t="shared" si="0"/>
        <v>11</v>
      </c>
      <c r="M46" s="6">
        <f t="shared" si="0"/>
        <v>0</v>
      </c>
      <c r="N46" s="6">
        <f t="shared" si="0"/>
        <v>0</v>
      </c>
      <c r="O46" s="6">
        <f t="shared" si="0"/>
        <v>39</v>
      </c>
      <c r="P46" s="6">
        <f t="shared" si="0"/>
        <v>42</v>
      </c>
      <c r="Q46" s="6">
        <f t="shared" si="0"/>
        <v>23</v>
      </c>
      <c r="R46" s="6">
        <f>SUM(R44+R42+R39+R36+R33+R30+R27+R24+R21+R18+R15+R12+R9+R6+R3)</f>
        <v>26</v>
      </c>
    </row>
    <row r="47" spans="1:18" ht="15.95" customHeight="1" x14ac:dyDescent="0.2">
      <c r="J47" s="67" t="s">
        <v>5</v>
      </c>
      <c r="K47" s="7"/>
      <c r="L47" s="7">
        <v>5</v>
      </c>
      <c r="M47" s="7"/>
      <c r="N47" s="7"/>
      <c r="O47" s="7">
        <v>2</v>
      </c>
      <c r="P47" s="7">
        <v>1</v>
      </c>
      <c r="Q47" s="7">
        <v>4</v>
      </c>
      <c r="R47" s="7">
        <v>3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44:J44 C9:J9 C12:J12 C15:J15 C18:J18 C39:J39 C24:J24 C21:J21 C30:J30 C27:J27 C36:J36 C33:J33 C42:J42 C6:J6">
      <formula1>Clubs</formula1>
    </dataValidation>
  </dataValidations>
  <printOptions horizontalCentered="1"/>
  <pageMargins left="0.11811023622047245" right="0.11811023622047245" top="1" bottom="0.67" header="0.4" footer="0.4"/>
  <pageSetup paperSize="9" scale="61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A38 A35 A32 A29 A26 A23 A20 A17 A14 A11 A8 A5 A2 A41</xm:sqref>
        </x14:dataValidation>
        <x14:dataValidation type="list" allowBlank="1" showInputMessage="1" showErrorMessage="1">
          <x14:formula1>
            <xm:f>'Female Dec''s'!$J$2:$J$100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activeCell="A2" sqref="A2"/>
      <selection pane="topRight" activeCell="A2" sqref="A2"/>
      <selection pane="bottomLeft" activeCell="A2" sqref="A2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29" t="s">
        <v>95</v>
      </c>
      <c r="C1" s="29" t="s">
        <v>116</v>
      </c>
      <c r="D1" s="29" t="s">
        <v>117</v>
      </c>
      <c r="E1" s="29" t="s">
        <v>118</v>
      </c>
      <c r="F1" s="29" t="s">
        <v>119</v>
      </c>
      <c r="G1" s="29" t="s">
        <v>120</v>
      </c>
      <c r="H1" s="29" t="s">
        <v>121</v>
      </c>
      <c r="I1" s="29" t="s">
        <v>122</v>
      </c>
      <c r="J1" s="29" t="s">
        <v>123</v>
      </c>
      <c r="K1" s="138" t="s">
        <v>100</v>
      </c>
      <c r="L1" s="138" t="s">
        <v>101</v>
      </c>
      <c r="M1" s="138" t="s">
        <v>102</v>
      </c>
      <c r="N1" s="138" t="s">
        <v>103</v>
      </c>
      <c r="O1" s="138" t="s">
        <v>104</v>
      </c>
      <c r="P1" s="138" t="s">
        <v>105</v>
      </c>
      <c r="Q1" s="138" t="s">
        <v>106</v>
      </c>
      <c r="R1" s="138" t="s">
        <v>107</v>
      </c>
    </row>
    <row r="2" spans="1:19" ht="15.95" customHeight="1" x14ac:dyDescent="0.2">
      <c r="A2" s="117" t="s">
        <v>33</v>
      </c>
      <c r="B2" s="47" t="s">
        <v>1</v>
      </c>
      <c r="C2" s="48" t="s">
        <v>272</v>
      </c>
      <c r="D2" s="48" t="s">
        <v>243</v>
      </c>
      <c r="E2" s="48" t="s">
        <v>328</v>
      </c>
      <c r="F2" s="48" t="s">
        <v>262</v>
      </c>
      <c r="G2" s="48" t="s">
        <v>267</v>
      </c>
      <c r="H2" s="48" t="s">
        <v>334</v>
      </c>
      <c r="I2" s="48" t="s">
        <v>223</v>
      </c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100</v>
      </c>
      <c r="D3" s="50" t="s">
        <v>106</v>
      </c>
      <c r="E3" s="50" t="s">
        <v>104</v>
      </c>
      <c r="F3" s="50" t="s">
        <v>105</v>
      </c>
      <c r="G3" s="50" t="s">
        <v>103</v>
      </c>
      <c r="H3" s="50" t="s">
        <v>107</v>
      </c>
      <c r="I3" s="50" t="s">
        <v>101</v>
      </c>
      <c r="J3" s="50"/>
      <c r="K3" s="51">
        <v>8</v>
      </c>
      <c r="L3" s="51">
        <v>2</v>
      </c>
      <c r="M3" s="51">
        <f>IF(C3=M1,11,IF(D3=M1,9,IF(E3=M1,8,IF(F3=M1,7,IF(G3=M1,6,IF(H3=M1,5,IF(I3=M1,4,IF(J3=M1,3,0))))))))</f>
        <v>0</v>
      </c>
      <c r="N3" s="51">
        <v>4</v>
      </c>
      <c r="O3" s="51">
        <v>6</v>
      </c>
      <c r="P3" s="51">
        <v>5</v>
      </c>
      <c r="Q3" s="51">
        <v>7</v>
      </c>
      <c r="R3" s="51">
        <v>4</v>
      </c>
    </row>
    <row r="4" spans="1:19" ht="15.95" customHeight="1" x14ac:dyDescent="0.2">
      <c r="A4" s="145">
        <v>1.3</v>
      </c>
      <c r="B4" s="52" t="s">
        <v>3</v>
      </c>
      <c r="C4" s="144">
        <v>15.28</v>
      </c>
      <c r="D4" s="58">
        <v>15.36</v>
      </c>
      <c r="E4" s="58">
        <v>16.350000000000001</v>
      </c>
      <c r="F4" s="58">
        <v>16.350000000000001</v>
      </c>
      <c r="G4" s="58">
        <v>16.55</v>
      </c>
      <c r="H4" s="58">
        <v>17.07</v>
      </c>
      <c r="I4" s="53">
        <v>17.559999999999999</v>
      </c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7" t="s">
        <v>33</v>
      </c>
      <c r="B5" s="47" t="s">
        <v>1</v>
      </c>
      <c r="C5" s="48" t="s">
        <v>314</v>
      </c>
      <c r="D5" s="48" t="s">
        <v>639</v>
      </c>
      <c r="E5" s="48" t="s">
        <v>638</v>
      </c>
      <c r="F5" s="48" t="s">
        <v>318</v>
      </c>
      <c r="G5" s="48" t="s">
        <v>253</v>
      </c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100</v>
      </c>
      <c r="D6" s="50" t="s">
        <v>107</v>
      </c>
      <c r="E6" s="50" t="s">
        <v>106</v>
      </c>
      <c r="F6" s="50" t="s">
        <v>105</v>
      </c>
      <c r="G6" s="50" t="s">
        <v>104</v>
      </c>
      <c r="H6" s="50"/>
      <c r="I6" s="50"/>
      <c r="J6" s="50"/>
      <c r="K6" s="51">
        <v>8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4</v>
      </c>
      <c r="P6" s="51">
        <f>IF(C6=P1,9,IF(D6=P1,7,IF(E6=P1,6,IF(F6=P1,5,IF(G6=P1,4,IF(H6=P1,3,IF(I6=P1,2,IF(J6=P1,1,0))))))))</f>
        <v>5</v>
      </c>
      <c r="Q6" s="51">
        <f>IF(C6=Q1,9,IF(D6=Q1,7,IF(E6=Q1,6,IF(F6=Q1,5,IF(G6=Q1,4,IF(H6=Q1,3,IF(I6=Q1,2,IF(J6=Q1,1,0))))))))</f>
        <v>6</v>
      </c>
      <c r="R6" s="51">
        <f>IF(C6=R1,9,IF(D6=R1,7,IF(E6=R1,6,IF(F6=R1,5,IF(G6=R1,4,IF(H6=R1,3,IF(I6=R1,2,IF(J6=R1,1,0))))))))</f>
        <v>7</v>
      </c>
    </row>
    <row r="7" spans="1:19" ht="15.95" customHeight="1" thickBot="1" x14ac:dyDescent="0.25">
      <c r="A7" s="146">
        <v>3.4</v>
      </c>
      <c r="B7" s="55" t="s">
        <v>3</v>
      </c>
      <c r="C7" s="56">
        <v>15.67</v>
      </c>
      <c r="D7" s="56">
        <v>16.03</v>
      </c>
      <c r="E7" s="56">
        <v>16.37</v>
      </c>
      <c r="F7" s="60">
        <v>17.010000000000002</v>
      </c>
      <c r="G7" s="56">
        <v>17.190000000000001</v>
      </c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7" t="s">
        <v>39</v>
      </c>
      <c r="B8" s="47" t="s">
        <v>1</v>
      </c>
      <c r="C8" s="48" t="s">
        <v>306</v>
      </c>
      <c r="D8" s="48" t="s">
        <v>243</v>
      </c>
      <c r="E8" s="48" t="s">
        <v>258</v>
      </c>
      <c r="F8" s="48" t="s">
        <v>267</v>
      </c>
      <c r="G8" s="48" t="s">
        <v>330</v>
      </c>
      <c r="H8" s="48" t="s">
        <v>331</v>
      </c>
      <c r="I8" s="48" t="s">
        <v>223</v>
      </c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107</v>
      </c>
      <c r="D9" s="50" t="s">
        <v>106</v>
      </c>
      <c r="E9" s="50" t="s">
        <v>105</v>
      </c>
      <c r="F9" s="50" t="s">
        <v>103</v>
      </c>
      <c r="G9" s="50" t="s">
        <v>104</v>
      </c>
      <c r="H9" s="50" t="s">
        <v>100</v>
      </c>
      <c r="I9" s="50" t="s">
        <v>101</v>
      </c>
      <c r="J9" s="50"/>
      <c r="K9" s="51">
        <v>3</v>
      </c>
      <c r="L9" s="51">
        <v>2</v>
      </c>
      <c r="M9" s="51">
        <f>IF(C9=M1,11,IF(D9=M1,9,IF(E9=M1,8,IF(F9=M1,7,IF(G9=M1,6,IF(H9=M1,5,IF(I9=M1,4,IF(J9=M1,3,0))))))))</f>
        <v>0</v>
      </c>
      <c r="N9" s="51">
        <v>5</v>
      </c>
      <c r="O9" s="51">
        <v>4</v>
      </c>
      <c r="P9" s="51">
        <v>6</v>
      </c>
      <c r="Q9" s="51">
        <v>7</v>
      </c>
      <c r="R9" s="51">
        <v>8</v>
      </c>
    </row>
    <row r="10" spans="1:19" ht="15.95" customHeight="1" x14ac:dyDescent="0.2">
      <c r="A10" s="119"/>
      <c r="B10" s="52" t="s">
        <v>3</v>
      </c>
      <c r="C10" s="58" t="s">
        <v>581</v>
      </c>
      <c r="D10" s="58" t="s">
        <v>582</v>
      </c>
      <c r="E10" s="58" t="s">
        <v>583</v>
      </c>
      <c r="F10" s="58" t="s">
        <v>584</v>
      </c>
      <c r="G10" s="58" t="s">
        <v>551</v>
      </c>
      <c r="H10" s="59" t="s">
        <v>585</v>
      </c>
      <c r="I10" s="59" t="s">
        <v>586</v>
      </c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7" t="s">
        <v>39</v>
      </c>
      <c r="B11" s="47" t="s">
        <v>1</v>
      </c>
      <c r="C11" s="48" t="s">
        <v>337</v>
      </c>
      <c r="D11" s="48" t="s">
        <v>335</v>
      </c>
      <c r="E11" s="48" t="s">
        <v>339</v>
      </c>
      <c r="F11" s="48" t="s">
        <v>333</v>
      </c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105</v>
      </c>
      <c r="D12" s="50" t="s">
        <v>107</v>
      </c>
      <c r="E12" s="50" t="s">
        <v>106</v>
      </c>
      <c r="F12" s="50" t="s">
        <v>100</v>
      </c>
      <c r="G12" s="50"/>
      <c r="H12" s="50"/>
      <c r="I12" s="50"/>
      <c r="J12" s="50"/>
      <c r="K12" s="51">
        <f>IF(C12=K1,9,IF(D12=K1,7,IF(E12=K1,6,IF(F12=K1,5,IF(G12=K1,4,IF(H12=K1,3,IF(I12=K1,2,IF(J12=K1,1,0))))))))</f>
        <v>5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f>IF(C12=O1,9,IF(D12=O1,7,IF(E12=O1,6,IF(F12=O1,5,IF(G12=O1,4,IF(H12=O1,3,IF(I12=O1,2,IF(J12=O1,1,0))))))))</f>
        <v>0</v>
      </c>
      <c r="P12" s="51">
        <v>8</v>
      </c>
      <c r="Q12" s="51">
        <f>IF(C12=Q1,9,IF(D12=Q1,7,IF(E12=Q1,6,IF(F12=Q1,5,IF(G12=Q1,4,IF(H12=Q1,3,IF(I12=Q1,2,IF(J12=Q1,1,0))))))))</f>
        <v>6</v>
      </c>
      <c r="R12" s="51">
        <f>IF(C12=R1,9,IF(D12=R1,7,IF(E12=R1,6,IF(F12=R1,5,IF(G12=R1,4,IF(H12=R1,3,IF(I12=R1,2,IF(J12=R1,1,0))))))))</f>
        <v>7</v>
      </c>
    </row>
    <row r="13" spans="1:19" ht="15.95" customHeight="1" thickBot="1" x14ac:dyDescent="0.25">
      <c r="A13" s="120"/>
      <c r="B13" s="55" t="s">
        <v>3</v>
      </c>
      <c r="C13" s="60" t="s">
        <v>593</v>
      </c>
      <c r="D13" s="60" t="s">
        <v>594</v>
      </c>
      <c r="E13" s="60" t="s">
        <v>588</v>
      </c>
      <c r="F13" s="60" t="s">
        <v>595</v>
      </c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7" t="s">
        <v>55</v>
      </c>
      <c r="B14" s="47" t="s">
        <v>1</v>
      </c>
      <c r="C14" s="48" t="s">
        <v>272</v>
      </c>
      <c r="D14" s="48" t="s">
        <v>267</v>
      </c>
      <c r="E14" s="48" t="s">
        <v>338</v>
      </c>
      <c r="F14" s="48" t="s">
        <v>330</v>
      </c>
      <c r="G14" s="48" t="s">
        <v>306</v>
      </c>
      <c r="H14" s="48" t="s">
        <v>223</v>
      </c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100</v>
      </c>
      <c r="D15" s="50" t="s">
        <v>103</v>
      </c>
      <c r="E15" s="50" t="s">
        <v>106</v>
      </c>
      <c r="F15" s="50" t="s">
        <v>104</v>
      </c>
      <c r="G15" s="50" t="s">
        <v>107</v>
      </c>
      <c r="H15" s="50" t="s">
        <v>101</v>
      </c>
      <c r="I15" s="50"/>
      <c r="J15" s="50"/>
      <c r="K15" s="51">
        <v>8</v>
      </c>
      <c r="L15" s="51">
        <v>3</v>
      </c>
      <c r="M15" s="51">
        <f>IF(C15=M1,11,IF(D15=M1,9,IF(E15=M1,8,IF(F15=M1,7,IF(G15=M1,6,IF(H15=M1,5,IF(I15=M1,4,IF(J15=M1,3,0))))))))</f>
        <v>0</v>
      </c>
      <c r="N15" s="51">
        <v>7</v>
      </c>
      <c r="O15" s="51">
        <v>5</v>
      </c>
      <c r="P15" s="51">
        <f>IF(C15=P1,11,IF(D15=P1,9,IF(E15=P1,8,IF(F15=P1,7,IF(G15=P1,6,IF(H15=P1,5,IF(I15=P1,4,IF(J15=P1,3,0))))))))</f>
        <v>0</v>
      </c>
      <c r="Q15" s="51">
        <v>6</v>
      </c>
      <c r="R15" s="51">
        <v>4</v>
      </c>
      <c r="S15" s="62"/>
    </row>
    <row r="16" spans="1:19" ht="15.95" customHeight="1" x14ac:dyDescent="0.2">
      <c r="A16" s="116"/>
      <c r="B16" s="52" t="s">
        <v>3</v>
      </c>
      <c r="C16" s="58">
        <v>4.82</v>
      </c>
      <c r="D16" s="58">
        <v>4.75</v>
      </c>
      <c r="E16" s="58">
        <v>4.34</v>
      </c>
      <c r="F16" s="58">
        <v>4.17</v>
      </c>
      <c r="G16" s="58">
        <v>4.0199999999999996</v>
      </c>
      <c r="H16" s="58">
        <v>2.7</v>
      </c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7" t="s">
        <v>55</v>
      </c>
      <c r="B17" s="47" t="s">
        <v>1</v>
      </c>
      <c r="C17" s="48" t="s">
        <v>218</v>
      </c>
      <c r="D17" s="48" t="s">
        <v>336</v>
      </c>
      <c r="E17" s="48" t="s">
        <v>339</v>
      </c>
      <c r="F17" s="48" t="s">
        <v>332</v>
      </c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104</v>
      </c>
      <c r="D18" s="50" t="s">
        <v>107</v>
      </c>
      <c r="E18" s="50" t="s">
        <v>106</v>
      </c>
      <c r="F18" s="50" t="s">
        <v>100</v>
      </c>
      <c r="G18" s="50"/>
      <c r="H18" s="50"/>
      <c r="I18" s="50"/>
      <c r="J18" s="50"/>
      <c r="K18" s="51">
        <f>IF(C18=K1,9,IF(D18=K1,7,IF(E18=K1,6,IF(F18=K1,5,IF(G18=K1,4,IF(H18=K1,3,IF(I18=K1,2,IF(J18=K1,1,0))))))))</f>
        <v>5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v>8</v>
      </c>
      <c r="P18" s="51">
        <f>IF(C18=P1,9,IF(D18=P1,7,IF(E18=P1,6,IF(F18=P1,5,IF(G18=P1,4,IF(H18=P1,3,IF(I18=P1,2,IF(J18=P1,1,0))))))))</f>
        <v>0</v>
      </c>
      <c r="Q18" s="51">
        <f>IF(C18=Q1,9,IF(D18=Q1,7,IF(E18=Q1,6,IF(F18=Q1,5,IF(G18=Q1,4,IF(H18=Q1,3,IF(I18=Q1,2,IF(J18=Q1,1,0))))))))</f>
        <v>6</v>
      </c>
      <c r="R18" s="51">
        <f>IF(C18=R1,9,IF(D18=R1,7,IF(E18=R1,6,IF(F18=R1,5,IF(G18=R1,4,IF(H18=R1,3,IF(I18=R1,2,IF(J18=R1,1,0))))))))</f>
        <v>7</v>
      </c>
      <c r="S18" s="62"/>
    </row>
    <row r="19" spans="1:19" ht="15.95" customHeight="1" thickBot="1" x14ac:dyDescent="0.25">
      <c r="A19" s="118"/>
      <c r="B19" s="55" t="s">
        <v>3</v>
      </c>
      <c r="C19" s="60">
        <v>3.91</v>
      </c>
      <c r="D19" s="60">
        <v>3.26</v>
      </c>
      <c r="E19" s="60">
        <v>3.22</v>
      </c>
      <c r="F19" s="60">
        <v>2.48</v>
      </c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7" t="s">
        <v>53</v>
      </c>
      <c r="B20" s="47" t="s">
        <v>1</v>
      </c>
      <c r="C20" s="48" t="s">
        <v>306</v>
      </c>
      <c r="D20" s="48" t="s">
        <v>243</v>
      </c>
      <c r="E20" s="48" t="s">
        <v>331</v>
      </c>
      <c r="F20" s="48" t="s">
        <v>253</v>
      </c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107</v>
      </c>
      <c r="D21" s="50" t="s">
        <v>106</v>
      </c>
      <c r="E21" s="50" t="s">
        <v>100</v>
      </c>
      <c r="F21" s="50" t="s">
        <v>104</v>
      </c>
      <c r="G21" s="50"/>
      <c r="H21" s="50"/>
      <c r="I21" s="50"/>
      <c r="J21" s="50"/>
      <c r="K21" s="51">
        <v>6</v>
      </c>
      <c r="L21" s="51">
        <f>IF(C21=L1,11,IF(D21=L1,9,IF(E21=L1,8,IF(F21=L1,7,IF(G21=L1,6,IF(H21=L1,5,IF(I21=L1,4,IF(J21=L1,3,0))))))))</f>
        <v>0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5</v>
      </c>
      <c r="P21" s="51">
        <f>IF(C21=P1,11,IF(D21=P1,9,IF(E21=P1,8,IF(F21=P1,7,IF(G21=P1,6,IF(H21=P1,5,IF(I21=P1,4,IF(J21=P1,3,0))))))))</f>
        <v>0</v>
      </c>
      <c r="Q21" s="51">
        <v>7</v>
      </c>
      <c r="R21" s="51">
        <v>8</v>
      </c>
      <c r="S21" s="62"/>
    </row>
    <row r="22" spans="1:19" ht="15.95" customHeight="1" x14ac:dyDescent="0.2">
      <c r="A22" s="116"/>
      <c r="B22" s="52" t="s">
        <v>3</v>
      </c>
      <c r="C22" s="63" t="s">
        <v>404</v>
      </c>
      <c r="D22" s="63" t="s">
        <v>405</v>
      </c>
      <c r="E22" s="63" t="s">
        <v>405</v>
      </c>
      <c r="F22" s="63" t="s">
        <v>406</v>
      </c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7" t="s">
        <v>53</v>
      </c>
      <c r="B23" s="47" t="s">
        <v>1</v>
      </c>
      <c r="C23" s="48" t="s">
        <v>335</v>
      </c>
      <c r="D23" s="48" t="s">
        <v>338</v>
      </c>
      <c r="E23" s="48"/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107</v>
      </c>
      <c r="D24" s="50" t="s">
        <v>106</v>
      </c>
      <c r="E24" s="50"/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0</v>
      </c>
      <c r="P24" s="51">
        <f>IF(C24=P1,9,IF(D24=P1,7,IF(E24=P1,6,IF(F24=P1,5,IF(G24=P1,4,IF(H24=P1,3,IF(I24=P1,2,IF(J24=P1,1,0))))))))</f>
        <v>0</v>
      </c>
      <c r="Q24" s="51">
        <f>IF(C24=Q1,9,IF(D24=Q1,7,IF(E24=Q1,6,IF(F24=Q1,5,IF(G24=Q1,4,IF(H24=Q1,3,IF(I24=Q1,2,IF(J24=Q1,1,0))))))))</f>
        <v>7</v>
      </c>
      <c r="R24" s="51">
        <v>8</v>
      </c>
      <c r="S24" s="62"/>
    </row>
    <row r="25" spans="1:19" ht="15.95" customHeight="1" thickBot="1" x14ac:dyDescent="0.25">
      <c r="A25" s="118"/>
      <c r="B25" s="55" t="s">
        <v>3</v>
      </c>
      <c r="C25" s="64" t="s">
        <v>405</v>
      </c>
      <c r="D25" s="64" t="s">
        <v>406</v>
      </c>
      <c r="E25" s="64"/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7"/>
      <c r="B26" s="47" t="s">
        <v>1</v>
      </c>
      <c r="C26" s="48"/>
      <c r="D26" s="48"/>
      <c r="E26" s="48"/>
      <c r="F26" s="48"/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/>
      <c r="D27" s="50"/>
      <c r="E27" s="50"/>
      <c r="F27" s="50"/>
      <c r="G27" s="50"/>
      <c r="H27" s="50"/>
      <c r="I27" s="50"/>
      <c r="J27" s="50"/>
      <c r="K27" s="51">
        <f>IF(C27=K1,11,IF(D27=K1,9,IF(E27=K1,8,IF(F27=K1,7,IF(G27=K1,6,IF(H27=K1,5,IF(I27=K1,4,IF(J27=K1,3,0))))))))</f>
        <v>0</v>
      </c>
      <c r="L27" s="51">
        <f>IF(C27=L1,11,IF(D27=L1,9,IF(E27=L1,8,IF(F27=L1,7,IF(G27=L1,6,IF(H27=L1,5,IF(I27=L1,4,IF(J27=L1,3,0))))))))</f>
        <v>0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f>IF(C27=O1,11,IF(D27=O1,9,IF(E27=O1,8,IF(F27=O1,7,IF(G27=O1,6,IF(H27=O1,5,IF(I27=O1,4,IF(J27=O1,3,0))))))))</f>
        <v>0</v>
      </c>
      <c r="P27" s="51">
        <f>IF(C27=P1,11,IF(D27=P1,9,IF(E27=P1,8,IF(F27=P1,7,IF(G27=P1,6,IF(H27=P1,5,IF(I27=P1,4,IF(J27=P1,3,0))))))))</f>
        <v>0</v>
      </c>
      <c r="Q27" s="51">
        <f>IF(C27=Q1,11,IF(D27=Q1,9,IF(E27=Q1,8,IF(F27=Q1,7,IF(G27=Q1,6,IF(H27=Q1,5,IF(I27=Q1,4,IF(J27=Q1,3,0))))))))</f>
        <v>0</v>
      </c>
      <c r="R27" s="51">
        <f>IF(C27=R1,11,IF(D27=R1,9,IF(E27=R1,8,IF(F27=R1,7,IF(G27=R1,6,IF(H27=R1,5,IF(I27=R1,4,IF(J27=R1,3,0))))))))</f>
        <v>0</v>
      </c>
      <c r="S27" s="62"/>
    </row>
    <row r="28" spans="1:19" ht="15.95" customHeight="1" x14ac:dyDescent="0.2">
      <c r="A28" s="116"/>
      <c r="B28" s="52" t="s">
        <v>3</v>
      </c>
      <c r="C28" s="65"/>
      <c r="D28" s="63"/>
      <c r="E28" s="63"/>
      <c r="F28" s="63"/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7"/>
      <c r="B29" s="47" t="s">
        <v>1</v>
      </c>
      <c r="C29" s="48"/>
      <c r="D29" s="48"/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/>
      <c r="D30" s="50"/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0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8"/>
      <c r="B31" s="55" t="s">
        <v>3</v>
      </c>
      <c r="C31" s="64"/>
      <c r="D31" s="64"/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7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6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7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8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7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6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7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8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106</v>
      </c>
      <c r="D44" s="50" t="s">
        <v>104</v>
      </c>
      <c r="E44" s="50" t="s">
        <v>105</v>
      </c>
      <c r="F44" s="50" t="s">
        <v>107</v>
      </c>
      <c r="G44" s="50" t="s">
        <v>100</v>
      </c>
      <c r="H44" s="50"/>
      <c r="I44" s="50"/>
      <c r="J44" s="50"/>
      <c r="K44" s="51">
        <v>4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7</v>
      </c>
      <c r="P44" s="51">
        <v>6</v>
      </c>
      <c r="Q44" s="51">
        <v>8</v>
      </c>
      <c r="R44" s="51">
        <v>5</v>
      </c>
    </row>
    <row r="45" spans="1:18" ht="15.95" customHeight="1" x14ac:dyDescent="0.2">
      <c r="A45" s="116" t="s">
        <v>62</v>
      </c>
      <c r="B45" s="52" t="s">
        <v>3</v>
      </c>
      <c r="C45" s="63" t="s">
        <v>518</v>
      </c>
      <c r="D45" s="63" t="s">
        <v>519</v>
      </c>
      <c r="E45" s="63" t="s">
        <v>520</v>
      </c>
      <c r="F45" s="63" t="s">
        <v>521</v>
      </c>
      <c r="G45" s="63" t="s">
        <v>640</v>
      </c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47</v>
      </c>
      <c r="L46" s="6">
        <f t="shared" si="0"/>
        <v>7</v>
      </c>
      <c r="M46" s="6">
        <f t="shared" si="0"/>
        <v>0</v>
      </c>
      <c r="N46" s="6">
        <f t="shared" si="0"/>
        <v>16</v>
      </c>
      <c r="O46" s="6">
        <f t="shared" si="0"/>
        <v>39</v>
      </c>
      <c r="P46" s="6">
        <f t="shared" si="0"/>
        <v>30</v>
      </c>
      <c r="Q46" s="6">
        <f t="shared" si="0"/>
        <v>60</v>
      </c>
      <c r="R46" s="6">
        <f>SUM(R44+R42+R39+R36+R33+R30+R27+R24+R21+R18+R15+R12+R9+R6+R3)</f>
        <v>58</v>
      </c>
    </row>
    <row r="47" spans="1:18" ht="15.95" customHeight="1" x14ac:dyDescent="0.2">
      <c r="J47" s="67" t="s">
        <v>5</v>
      </c>
      <c r="K47" s="7">
        <v>3</v>
      </c>
      <c r="L47" s="7">
        <v>7</v>
      </c>
      <c r="M47" s="7"/>
      <c r="N47" s="7">
        <v>6</v>
      </c>
      <c r="O47" s="7">
        <v>4</v>
      </c>
      <c r="P47" s="7">
        <v>5</v>
      </c>
      <c r="Q47" s="7">
        <v>1</v>
      </c>
      <c r="R47" s="7">
        <v>2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dataValidations count="1">
    <dataValidation type="list" allowBlank="1" showInputMessage="1" showErrorMessage="1" sqref="C3:J3 C44:J44 C9:J9 C12:J12 C15:J15 C18:J18 C39:J39 C24:J24 C21:J21 C30:J30 C27:J27 C36:J36 C33:J33 C42:J42 C6:J6">
      <formula1>Clubs</formula1>
    </dataValidation>
  </dataValidations>
  <printOptions horizontalCentered="1"/>
  <pageMargins left="0.11811023622047245" right="0.11811023622047245" top="1.04" bottom="0.86" header="0.47" footer="0.47"/>
  <pageSetup paperSize="9" scale="59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A2 A38 A41</xm:sqref>
        </x14:dataValidation>
        <x14:dataValidation type="list" allowBlank="1" showInputMessage="1" showErrorMessage="1">
          <x14:formula1>
            <xm:f>'Male Dec''s'!$B$2:$B$100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activeCell="A2" sqref="A2"/>
      <selection pane="topRight" activeCell="A2" sqref="A2"/>
      <selection pane="bottomLeft" activeCell="A2" sqref="A2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29" t="s">
        <v>96</v>
      </c>
      <c r="C1" s="29" t="s">
        <v>116</v>
      </c>
      <c r="D1" s="29" t="s">
        <v>117</v>
      </c>
      <c r="E1" s="29" t="s">
        <v>118</v>
      </c>
      <c r="F1" s="29" t="s">
        <v>119</v>
      </c>
      <c r="G1" s="29" t="s">
        <v>120</v>
      </c>
      <c r="H1" s="29" t="s">
        <v>121</v>
      </c>
      <c r="I1" s="29" t="s">
        <v>122</v>
      </c>
      <c r="J1" s="29" t="s">
        <v>123</v>
      </c>
      <c r="K1" s="138" t="s">
        <v>100</v>
      </c>
      <c r="L1" s="138" t="s">
        <v>101</v>
      </c>
      <c r="M1" s="138" t="s">
        <v>102</v>
      </c>
      <c r="N1" s="138" t="s">
        <v>103</v>
      </c>
      <c r="O1" s="138" t="s">
        <v>104</v>
      </c>
      <c r="P1" s="138" t="s">
        <v>105</v>
      </c>
      <c r="Q1" s="138" t="s">
        <v>106</v>
      </c>
      <c r="R1" s="138" t="s">
        <v>107</v>
      </c>
    </row>
    <row r="2" spans="1:19" ht="15.95" customHeight="1" x14ac:dyDescent="0.2">
      <c r="A2" s="117" t="s">
        <v>33</v>
      </c>
      <c r="B2" s="47" t="s">
        <v>1</v>
      </c>
      <c r="C2" s="127" t="s">
        <v>325</v>
      </c>
      <c r="D2" s="48" t="s">
        <v>254</v>
      </c>
      <c r="E2" s="48" t="s">
        <v>319</v>
      </c>
      <c r="F2" s="48" t="s">
        <v>345</v>
      </c>
      <c r="G2" s="48" t="s">
        <v>323</v>
      </c>
      <c r="H2" s="48" t="s">
        <v>234</v>
      </c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107</v>
      </c>
      <c r="D3" s="50" t="s">
        <v>101</v>
      </c>
      <c r="E3" s="50" t="s">
        <v>104</v>
      </c>
      <c r="F3" s="50" t="s">
        <v>106</v>
      </c>
      <c r="G3" s="50" t="s">
        <v>105</v>
      </c>
      <c r="H3" s="50" t="s">
        <v>100</v>
      </c>
      <c r="I3" s="50"/>
      <c r="J3" s="50"/>
      <c r="K3" s="51">
        <v>3</v>
      </c>
      <c r="L3" s="51">
        <v>7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6</v>
      </c>
      <c r="P3" s="51">
        <v>4</v>
      </c>
      <c r="Q3" s="51">
        <v>5</v>
      </c>
      <c r="R3" s="51">
        <v>8</v>
      </c>
    </row>
    <row r="4" spans="1:19" ht="15.95" customHeight="1" x14ac:dyDescent="0.2">
      <c r="A4" s="145">
        <v>1.6</v>
      </c>
      <c r="B4" s="52" t="s">
        <v>3</v>
      </c>
      <c r="C4" s="144">
        <v>13.37</v>
      </c>
      <c r="D4" s="58">
        <v>14.63</v>
      </c>
      <c r="E4" s="58">
        <v>14.69</v>
      </c>
      <c r="F4" s="58">
        <v>14.81</v>
      </c>
      <c r="G4" s="53">
        <v>14.85</v>
      </c>
      <c r="H4" s="58">
        <v>15.31</v>
      </c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7" t="s">
        <v>33</v>
      </c>
      <c r="B5" s="47" t="s">
        <v>1</v>
      </c>
      <c r="C5" s="127" t="s">
        <v>326</v>
      </c>
      <c r="D5" s="48" t="s">
        <v>341</v>
      </c>
      <c r="E5" s="48" t="s">
        <v>311</v>
      </c>
      <c r="F5" s="48" t="s">
        <v>295</v>
      </c>
      <c r="G5" s="48" t="s">
        <v>229</v>
      </c>
      <c r="H5" s="48" t="s">
        <v>299</v>
      </c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106</v>
      </c>
      <c r="D6" s="50" t="s">
        <v>104</v>
      </c>
      <c r="E6" s="50" t="s">
        <v>107</v>
      </c>
      <c r="F6" s="50" t="s">
        <v>105</v>
      </c>
      <c r="G6" s="50" t="s">
        <v>100</v>
      </c>
      <c r="H6" s="50" t="s">
        <v>101</v>
      </c>
      <c r="I6" s="50"/>
      <c r="J6" s="50"/>
      <c r="K6" s="51">
        <f>IF(C6=K1,9,IF(D6=K1,7,IF(E6=K1,6,IF(F6=K1,5,IF(G6=K1,4,IF(H6=K1,3,IF(I6=K1,2,IF(J6=K1,1,0))))))))</f>
        <v>4</v>
      </c>
      <c r="L6" s="51">
        <f>IF(C6=L1,9,IF(D6=L1,7,IF(E6=L1,6,IF(F6=L1,5,IF(G6=L1,4,IF(H6=L1,3,IF(I6=L1,2,IF(J6=L1,1,0))))))))</f>
        <v>3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7</v>
      </c>
      <c r="P6" s="51">
        <f>IF(C6=P1,9,IF(D6=P1,7,IF(E6=P1,6,IF(F6=P1,5,IF(G6=P1,4,IF(H6=P1,3,IF(I6=P1,2,IF(J6=P1,1,0))))))))</f>
        <v>5</v>
      </c>
      <c r="Q6" s="51">
        <v>8</v>
      </c>
      <c r="R6" s="51">
        <f>IF(C6=R1,9,IF(D6=R1,7,IF(E6=R1,6,IF(F6=R1,5,IF(G6=R1,4,IF(H6=R1,3,IF(I6=R1,2,IF(J6=R1,1,0))))))))</f>
        <v>6</v>
      </c>
    </row>
    <row r="7" spans="1:19" ht="15.95" customHeight="1" thickBot="1" x14ac:dyDescent="0.25">
      <c r="A7" s="146" t="s">
        <v>641</v>
      </c>
      <c r="B7" s="55" t="s">
        <v>3</v>
      </c>
      <c r="C7" s="56">
        <v>14.2</v>
      </c>
      <c r="D7" s="56">
        <v>14.6</v>
      </c>
      <c r="E7" s="56">
        <v>14.7</v>
      </c>
      <c r="F7" s="57">
        <v>15.2</v>
      </c>
      <c r="G7" s="56">
        <v>15.5</v>
      </c>
      <c r="H7" s="56">
        <v>15.9</v>
      </c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7" t="s">
        <v>35</v>
      </c>
      <c r="B8" s="47" t="s">
        <v>1</v>
      </c>
      <c r="C8" s="127" t="s">
        <v>325</v>
      </c>
      <c r="D8" s="48" t="s">
        <v>326</v>
      </c>
      <c r="E8" s="48" t="s">
        <v>319</v>
      </c>
      <c r="F8" s="48" t="s">
        <v>299</v>
      </c>
      <c r="G8" s="48" t="s">
        <v>292</v>
      </c>
      <c r="H8" s="48" t="s">
        <v>273</v>
      </c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107</v>
      </c>
      <c r="D9" s="50" t="s">
        <v>106</v>
      </c>
      <c r="E9" s="50" t="s">
        <v>104</v>
      </c>
      <c r="F9" s="50" t="s">
        <v>101</v>
      </c>
      <c r="G9" s="50" t="s">
        <v>100</v>
      </c>
      <c r="H9" s="50" t="s">
        <v>105</v>
      </c>
      <c r="I9" s="50"/>
      <c r="J9" s="50"/>
      <c r="K9" s="51">
        <v>4</v>
      </c>
      <c r="L9" s="51">
        <v>5</v>
      </c>
      <c r="M9" s="51">
        <f>IF(C9=M1,11,IF(D9=M1,9,IF(E9=M1,8,IF(F9=M1,7,IF(G9=M1,6,IF(H9=M1,5,IF(I9=M1,4,IF(J9=M1,3,0))))))))</f>
        <v>0</v>
      </c>
      <c r="N9" s="51">
        <f>IF(C9=N1,11,IF(D9=N1,9,IF(E9=N1,8,IF(F9=N1,7,IF(G9=N1,6,IF(H9=N1,5,IF(I9=N1,4,IF(J9=N1,3,0))))))))</f>
        <v>0</v>
      </c>
      <c r="O9" s="51">
        <v>6</v>
      </c>
      <c r="P9" s="51">
        <v>3</v>
      </c>
      <c r="Q9" s="51">
        <v>7</v>
      </c>
      <c r="R9" s="51">
        <v>8</v>
      </c>
    </row>
    <row r="10" spans="1:19" ht="15.95" customHeight="1" x14ac:dyDescent="0.2">
      <c r="A10" s="119">
        <v>2.8</v>
      </c>
      <c r="B10" s="52" t="s">
        <v>3</v>
      </c>
      <c r="C10" s="58">
        <v>27.24</v>
      </c>
      <c r="D10" s="58">
        <v>29.84</v>
      </c>
      <c r="E10" s="58">
        <v>30.44</v>
      </c>
      <c r="F10" s="58">
        <v>33.54</v>
      </c>
      <c r="G10" s="58">
        <v>33.72</v>
      </c>
      <c r="H10" s="148">
        <v>35.79</v>
      </c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7" t="s">
        <v>35</v>
      </c>
      <c r="B11" s="47" t="s">
        <v>1</v>
      </c>
      <c r="C11" s="127" t="s">
        <v>341</v>
      </c>
      <c r="D11" s="48" t="s">
        <v>345</v>
      </c>
      <c r="E11" s="48" t="s">
        <v>234</v>
      </c>
      <c r="F11" s="48" t="s">
        <v>307</v>
      </c>
      <c r="G11" s="48" t="s">
        <v>324</v>
      </c>
      <c r="H11" s="48" t="s">
        <v>282</v>
      </c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104</v>
      </c>
      <c r="D12" s="50" t="s">
        <v>106</v>
      </c>
      <c r="E12" s="50" t="s">
        <v>100</v>
      </c>
      <c r="F12" s="50" t="s">
        <v>107</v>
      </c>
      <c r="G12" s="50" t="s">
        <v>101</v>
      </c>
      <c r="H12" s="50" t="s">
        <v>105</v>
      </c>
      <c r="I12" s="50"/>
      <c r="J12" s="50"/>
      <c r="K12" s="51">
        <f>IF(C12=K1,9,IF(D12=K1,7,IF(E12=K1,6,IF(F12=K1,5,IF(G12=K1,4,IF(H12=K1,3,IF(I12=K1,2,IF(J12=K1,1,0))))))))</f>
        <v>6</v>
      </c>
      <c r="L12" s="51">
        <f>IF(C12=L1,9,IF(D12=L1,7,IF(E12=L1,6,IF(F12=L1,5,IF(G12=L1,4,IF(H12=L1,3,IF(I12=L1,2,IF(J12=L1,1,0))))))))</f>
        <v>4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v>8</v>
      </c>
      <c r="P12" s="51">
        <f>IF(C12=P1,9,IF(D12=P1,7,IF(E12=P1,6,IF(F12=P1,5,IF(G12=P1,4,IF(H12=P1,3,IF(I12=P1,2,IF(J12=P1,1,0))))))))</f>
        <v>3</v>
      </c>
      <c r="Q12" s="51">
        <f>IF(C12=Q1,9,IF(D12=Q1,7,IF(E12=Q1,6,IF(F12=Q1,5,IF(G12=Q1,4,IF(H12=Q1,3,IF(I12=Q1,2,IF(J12=Q1,1,0))))))))</f>
        <v>7</v>
      </c>
      <c r="R12" s="51">
        <f>IF(C12=R1,9,IF(D12=R1,7,IF(E12=R1,6,IF(F12=R1,5,IF(G12=R1,4,IF(H12=R1,3,IF(I12=R1,2,IF(J12=R1,1,0))))))))</f>
        <v>5</v>
      </c>
    </row>
    <row r="13" spans="1:19" ht="15.95" customHeight="1" thickBot="1" x14ac:dyDescent="0.25">
      <c r="A13" s="120">
        <v>3.1</v>
      </c>
      <c r="B13" s="55" t="s">
        <v>3</v>
      </c>
      <c r="C13" s="60">
        <v>29.06</v>
      </c>
      <c r="D13" s="60">
        <v>30.2</v>
      </c>
      <c r="E13" s="60">
        <v>31.36</v>
      </c>
      <c r="F13" s="60">
        <v>32.11</v>
      </c>
      <c r="G13" s="60">
        <v>33.32</v>
      </c>
      <c r="H13" s="60">
        <v>33.479999999999997</v>
      </c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7" t="s">
        <v>42</v>
      </c>
      <c r="B14" s="47" t="s">
        <v>1</v>
      </c>
      <c r="C14" s="127" t="s">
        <v>323</v>
      </c>
      <c r="D14" s="48" t="s">
        <v>311</v>
      </c>
      <c r="E14" s="48" t="s">
        <v>344</v>
      </c>
      <c r="F14" s="48" t="s">
        <v>324</v>
      </c>
      <c r="G14" s="48" t="s">
        <v>278</v>
      </c>
      <c r="H14" s="48" t="s">
        <v>229</v>
      </c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105</v>
      </c>
      <c r="D15" s="50" t="s">
        <v>107</v>
      </c>
      <c r="E15" s="50" t="s">
        <v>104</v>
      </c>
      <c r="F15" s="50" t="s">
        <v>101</v>
      </c>
      <c r="G15" s="50" t="s">
        <v>106</v>
      </c>
      <c r="H15" s="50" t="s">
        <v>100</v>
      </c>
      <c r="I15" s="50"/>
      <c r="J15" s="50"/>
      <c r="K15" s="51">
        <v>3</v>
      </c>
      <c r="L15" s="51">
        <v>5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v>6</v>
      </c>
      <c r="P15" s="51">
        <v>8</v>
      </c>
      <c r="Q15" s="51">
        <v>4</v>
      </c>
      <c r="R15" s="51">
        <v>7</v>
      </c>
      <c r="S15" s="62"/>
    </row>
    <row r="16" spans="1:19" ht="15.95" customHeight="1" x14ac:dyDescent="0.2">
      <c r="A16" s="116"/>
      <c r="B16" s="52" t="s">
        <v>3</v>
      </c>
      <c r="C16" s="58" t="s">
        <v>596</v>
      </c>
      <c r="D16" s="58" t="s">
        <v>597</v>
      </c>
      <c r="E16" s="58" t="s">
        <v>598</v>
      </c>
      <c r="F16" s="58" t="s">
        <v>599</v>
      </c>
      <c r="G16" s="58" t="s">
        <v>600</v>
      </c>
      <c r="H16" s="58" t="s">
        <v>601</v>
      </c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7" t="s">
        <v>42</v>
      </c>
      <c r="B17" s="47" t="s">
        <v>1</v>
      </c>
      <c r="C17" s="127" t="s">
        <v>295</v>
      </c>
      <c r="D17" s="48" t="s">
        <v>342</v>
      </c>
      <c r="E17" s="48" t="s">
        <v>307</v>
      </c>
      <c r="F17" s="48" t="s">
        <v>249</v>
      </c>
      <c r="G17" s="48" t="s">
        <v>340</v>
      </c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105</v>
      </c>
      <c r="D18" s="50" t="s">
        <v>104</v>
      </c>
      <c r="E18" s="50" t="s">
        <v>107</v>
      </c>
      <c r="F18" s="50" t="s">
        <v>106</v>
      </c>
      <c r="G18" s="50" t="s">
        <v>100</v>
      </c>
      <c r="H18" s="50"/>
      <c r="I18" s="50"/>
      <c r="J18" s="50"/>
      <c r="K18" s="51">
        <f>IF(C18=K1,9,IF(D18=K1,7,IF(E18=K1,6,IF(F18=K1,5,IF(G18=K1,4,IF(H18=K1,3,IF(I18=K1,2,IF(J18=K1,1,0))))))))</f>
        <v>4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f>IF(C18=O1,9,IF(D18=O1,7,IF(E18=O1,6,IF(F18=O1,5,IF(G18=O1,4,IF(H18=O1,3,IF(I18=O1,2,IF(J18=O1,1,0))))))))</f>
        <v>7</v>
      </c>
      <c r="P18" s="51">
        <v>8</v>
      </c>
      <c r="Q18" s="51">
        <f>IF(C18=Q1,9,IF(D18=Q1,7,IF(E18=Q1,6,IF(F18=Q1,5,IF(G18=Q1,4,IF(H18=Q1,3,IF(I18=Q1,2,IF(J18=Q1,1,0))))))))</f>
        <v>5</v>
      </c>
      <c r="R18" s="51">
        <f>IF(C18=R1,9,IF(D18=R1,7,IF(E18=R1,6,IF(F18=R1,5,IF(G18=R1,4,IF(H18=R1,3,IF(I18=R1,2,IF(J18=R1,1,0))))))))</f>
        <v>6</v>
      </c>
      <c r="S18" s="62"/>
    </row>
    <row r="19" spans="1:19" ht="15.95" customHeight="1" thickBot="1" x14ac:dyDescent="0.25">
      <c r="A19" s="118"/>
      <c r="B19" s="55" t="s">
        <v>3</v>
      </c>
      <c r="C19" s="60" t="s">
        <v>602</v>
      </c>
      <c r="D19" s="60" t="s">
        <v>603</v>
      </c>
      <c r="E19" s="60" t="s">
        <v>604</v>
      </c>
      <c r="F19" s="60" t="s">
        <v>605</v>
      </c>
      <c r="G19" s="60" t="s">
        <v>606</v>
      </c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7" t="s">
        <v>53</v>
      </c>
      <c r="B20" s="47" t="s">
        <v>1</v>
      </c>
      <c r="C20" s="127" t="s">
        <v>254</v>
      </c>
      <c r="D20" s="48" t="s">
        <v>263</v>
      </c>
      <c r="E20" s="48" t="s">
        <v>219</v>
      </c>
      <c r="F20" s="48" t="s">
        <v>340</v>
      </c>
      <c r="G20" s="48" t="s">
        <v>307</v>
      </c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101</v>
      </c>
      <c r="D21" s="50" t="s">
        <v>106</v>
      </c>
      <c r="E21" s="50" t="s">
        <v>104</v>
      </c>
      <c r="F21" s="50" t="s">
        <v>100</v>
      </c>
      <c r="G21" s="50" t="s">
        <v>107</v>
      </c>
      <c r="H21" s="50"/>
      <c r="I21" s="50"/>
      <c r="J21" s="50"/>
      <c r="K21" s="51">
        <v>5</v>
      </c>
      <c r="L21" s="51">
        <v>8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6</v>
      </c>
      <c r="P21" s="51">
        <f>IF(C21=P1,11,IF(D21=P1,9,IF(E21=P1,8,IF(F21=P1,7,IF(G21=P1,6,IF(H21=P1,5,IF(I21=P1,4,IF(J21=P1,3,0))))))))</f>
        <v>0</v>
      </c>
      <c r="Q21" s="51">
        <v>7</v>
      </c>
      <c r="R21" s="51">
        <v>4</v>
      </c>
      <c r="S21" s="62"/>
    </row>
    <row r="22" spans="1:19" ht="15.95" customHeight="1" x14ac:dyDescent="0.2">
      <c r="A22" s="116"/>
      <c r="B22" s="52" t="s">
        <v>3</v>
      </c>
      <c r="C22" s="63" t="s">
        <v>409</v>
      </c>
      <c r="D22" s="63" t="s">
        <v>462</v>
      </c>
      <c r="E22" s="63" t="s">
        <v>463</v>
      </c>
      <c r="F22" s="63" t="s">
        <v>402</v>
      </c>
      <c r="G22" s="63" t="s">
        <v>403</v>
      </c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7" t="s">
        <v>53</v>
      </c>
      <c r="B23" s="47" t="s">
        <v>1</v>
      </c>
      <c r="C23" s="127" t="s">
        <v>278</v>
      </c>
      <c r="D23" s="48" t="s">
        <v>342</v>
      </c>
      <c r="E23" s="48" t="s">
        <v>327</v>
      </c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106</v>
      </c>
      <c r="D24" s="50" t="s">
        <v>104</v>
      </c>
      <c r="E24" s="50" t="s">
        <v>107</v>
      </c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7</v>
      </c>
      <c r="P24" s="51">
        <f>IF(C24=P1,9,IF(D24=P1,7,IF(E24=P1,6,IF(F24=P1,5,IF(G24=P1,4,IF(H24=P1,3,IF(I24=P1,2,IF(J24=P1,1,0))))))))</f>
        <v>0</v>
      </c>
      <c r="Q24" s="51">
        <v>8</v>
      </c>
      <c r="R24" s="51">
        <f>IF(C24=R1,9,IF(D24=R1,7,IF(E24=R1,6,IF(F24=R1,5,IF(G24=R1,4,IF(H24=R1,3,IF(I24=R1,2,IF(J24=R1,1,0))))))))</f>
        <v>6</v>
      </c>
      <c r="S24" s="62"/>
    </row>
    <row r="25" spans="1:19" ht="15.95" customHeight="1" thickBot="1" x14ac:dyDescent="0.25">
      <c r="A25" s="118"/>
      <c r="B25" s="55" t="s">
        <v>3</v>
      </c>
      <c r="C25" s="64" t="s">
        <v>402</v>
      </c>
      <c r="D25" s="64" t="s">
        <v>402</v>
      </c>
      <c r="E25" s="64" t="s">
        <v>404</v>
      </c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7" t="s">
        <v>57</v>
      </c>
      <c r="B26" s="47" t="s">
        <v>1</v>
      </c>
      <c r="C26" s="127" t="s">
        <v>325</v>
      </c>
      <c r="D26" s="48" t="s">
        <v>343</v>
      </c>
      <c r="E26" s="48" t="s">
        <v>326</v>
      </c>
      <c r="F26" s="48" t="s">
        <v>273</v>
      </c>
      <c r="G26" s="48" t="s">
        <v>292</v>
      </c>
      <c r="H26" s="48" t="s">
        <v>299</v>
      </c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107</v>
      </c>
      <c r="D27" s="50" t="s">
        <v>104</v>
      </c>
      <c r="E27" s="50" t="s">
        <v>106</v>
      </c>
      <c r="F27" s="50" t="s">
        <v>105</v>
      </c>
      <c r="G27" s="50" t="s">
        <v>100</v>
      </c>
      <c r="H27" s="50" t="s">
        <v>101</v>
      </c>
      <c r="I27" s="50"/>
      <c r="J27" s="50"/>
      <c r="K27" s="51">
        <v>4</v>
      </c>
      <c r="L27" s="51">
        <v>3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v>7</v>
      </c>
      <c r="P27" s="51">
        <v>5</v>
      </c>
      <c r="Q27" s="51">
        <v>6</v>
      </c>
      <c r="R27" s="51">
        <v>8</v>
      </c>
      <c r="S27" s="62"/>
    </row>
    <row r="28" spans="1:19" ht="15.95" customHeight="1" x14ac:dyDescent="0.2">
      <c r="A28" s="116"/>
      <c r="B28" s="52" t="s">
        <v>3</v>
      </c>
      <c r="C28" s="65" t="s">
        <v>454</v>
      </c>
      <c r="D28" s="63" t="s">
        <v>455</v>
      </c>
      <c r="E28" s="63" t="s">
        <v>456</v>
      </c>
      <c r="F28" s="63" t="s">
        <v>457</v>
      </c>
      <c r="G28" s="63" t="s">
        <v>458</v>
      </c>
      <c r="H28" s="63" t="s">
        <v>414</v>
      </c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7" t="s">
        <v>57</v>
      </c>
      <c r="B29" s="47" t="s">
        <v>1</v>
      </c>
      <c r="C29" s="127" t="s">
        <v>345</v>
      </c>
      <c r="D29" s="48" t="s">
        <v>311</v>
      </c>
      <c r="E29" s="48" t="s">
        <v>259</v>
      </c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106</v>
      </c>
      <c r="D30" s="50" t="s">
        <v>107</v>
      </c>
      <c r="E30" s="50" t="s">
        <v>104</v>
      </c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6</v>
      </c>
      <c r="P30" s="51">
        <f>IF(C30=P1,9,IF(D30=P1,7,IF(E30=P1,6,IF(F30=P1,5,IF(G30=P1,4,IF(H30=P1,3,IF(I30=P1,2,IF(J30=P1,1,0))))))))</f>
        <v>0</v>
      </c>
      <c r="Q30" s="51">
        <v>8</v>
      </c>
      <c r="R30" s="51">
        <f>IF(C30=R1,9,IF(D30=R1,7,IF(E30=R1,6,IF(F30=R1,5,IF(G30=R1,4,IF(H30=R1,3,IF(I30=R1,2,IF(J30=R1,1,0))))))))</f>
        <v>7</v>
      </c>
      <c r="S30" s="66"/>
    </row>
    <row r="31" spans="1:19" ht="15.95" customHeight="1" thickBot="1" x14ac:dyDescent="0.25">
      <c r="A31" s="118"/>
      <c r="B31" s="55" t="s">
        <v>3</v>
      </c>
      <c r="C31" s="64" t="s">
        <v>459</v>
      </c>
      <c r="D31" s="64" t="s">
        <v>460</v>
      </c>
      <c r="E31" s="64" t="s">
        <v>461</v>
      </c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7"/>
      <c r="B32" s="47" t="s">
        <v>1</v>
      </c>
      <c r="C32" s="127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6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7"/>
      <c r="B35" s="47" t="s">
        <v>1</v>
      </c>
      <c r="C35" s="127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8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7"/>
      <c r="B38" s="47" t="s">
        <v>1</v>
      </c>
      <c r="C38" s="127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6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7"/>
      <c r="B41" s="47" t="s">
        <v>1</v>
      </c>
      <c r="C41" s="127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8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107</v>
      </c>
      <c r="D44" s="50" t="s">
        <v>104</v>
      </c>
      <c r="E44" s="50" t="s">
        <v>106</v>
      </c>
      <c r="F44" s="50" t="s">
        <v>105</v>
      </c>
      <c r="G44" s="50" t="s">
        <v>100</v>
      </c>
      <c r="H44" s="50"/>
      <c r="I44" s="50"/>
      <c r="J44" s="50"/>
      <c r="K44" s="51">
        <v>4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7</v>
      </c>
      <c r="P44" s="51">
        <v>5</v>
      </c>
      <c r="Q44" s="51">
        <v>6</v>
      </c>
      <c r="R44" s="51">
        <v>8</v>
      </c>
    </row>
    <row r="45" spans="1:18" ht="15.95" customHeight="1" x14ac:dyDescent="0.2">
      <c r="A45" s="116" t="s">
        <v>62</v>
      </c>
      <c r="B45" s="52" t="s">
        <v>3</v>
      </c>
      <c r="C45" s="63" t="s">
        <v>524</v>
      </c>
      <c r="D45" s="63" t="s">
        <v>525</v>
      </c>
      <c r="E45" s="63" t="s">
        <v>526</v>
      </c>
      <c r="F45" s="63" t="s">
        <v>527</v>
      </c>
      <c r="G45" s="63" t="s">
        <v>642</v>
      </c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37</v>
      </c>
      <c r="L46" s="6">
        <f t="shared" si="0"/>
        <v>35</v>
      </c>
      <c r="M46" s="6">
        <f t="shared" si="0"/>
        <v>0</v>
      </c>
      <c r="N46" s="6">
        <f t="shared" si="0"/>
        <v>0</v>
      </c>
      <c r="O46" s="6">
        <f t="shared" si="0"/>
        <v>73</v>
      </c>
      <c r="P46" s="6">
        <f t="shared" si="0"/>
        <v>41</v>
      </c>
      <c r="Q46" s="6">
        <f t="shared" si="0"/>
        <v>71</v>
      </c>
      <c r="R46" s="6">
        <f>SUM(R44+R42+R39+R36+R33+R30+R27+R24+R21+R18+R15+R12+R9+R6+R3)</f>
        <v>73</v>
      </c>
    </row>
    <row r="47" spans="1:18" ht="15.95" customHeight="1" x14ac:dyDescent="0.2">
      <c r="J47" s="67" t="s">
        <v>5</v>
      </c>
      <c r="K47" s="7">
        <v>5</v>
      </c>
      <c r="L47" s="7">
        <v>6</v>
      </c>
      <c r="M47" s="7"/>
      <c r="N47" s="7"/>
      <c r="O47" s="7" t="s">
        <v>643</v>
      </c>
      <c r="P47" s="7">
        <v>4</v>
      </c>
      <c r="Q47" s="7">
        <v>3</v>
      </c>
      <c r="R47" s="7" t="s">
        <v>643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44:J44 C12:J12 C15:J15 C18:J18 C39:J39 C24:J24 C21:J21 C30:J30 C27:J27 C36:J36 C33:J33 C9:J9 C42:J42">
      <formula1>Clubs</formula1>
    </dataValidation>
  </dataValidations>
  <printOptions horizontalCentered="1"/>
  <pageMargins left="0.11811023622047245" right="0.11811023622047245" top="1.1399999999999999" bottom="0.78" header="0.52" footer="0.31"/>
  <pageSetup paperSize="9" scale="59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A2 A38 A41</xm:sqref>
        </x14:dataValidation>
        <x14:dataValidation type="list" allowBlank="1" showInputMessage="1" showErrorMessage="1">
          <x14:formula1>
            <xm:f>'Male Dec''s'!$D$2:$D$100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activeCell="A2" sqref="A2"/>
      <selection pane="topRight" activeCell="A2" sqref="A2"/>
      <selection pane="bottomLeft" activeCell="A2" sqref="A2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29" t="s">
        <v>97</v>
      </c>
      <c r="C1" s="29" t="s">
        <v>116</v>
      </c>
      <c r="D1" s="29" t="s">
        <v>117</v>
      </c>
      <c r="E1" s="29" t="s">
        <v>118</v>
      </c>
      <c r="F1" s="29" t="s">
        <v>119</v>
      </c>
      <c r="G1" s="29" t="s">
        <v>120</v>
      </c>
      <c r="H1" s="29" t="s">
        <v>121</v>
      </c>
      <c r="I1" s="29" t="s">
        <v>122</v>
      </c>
      <c r="J1" s="29" t="s">
        <v>123</v>
      </c>
      <c r="K1" s="138" t="s">
        <v>100</v>
      </c>
      <c r="L1" s="138" t="s">
        <v>101</v>
      </c>
      <c r="M1" s="138" t="s">
        <v>102</v>
      </c>
      <c r="N1" s="138" t="s">
        <v>103</v>
      </c>
      <c r="O1" s="138" t="s">
        <v>104</v>
      </c>
      <c r="P1" s="138" t="s">
        <v>105</v>
      </c>
      <c r="Q1" s="138" t="s">
        <v>106</v>
      </c>
      <c r="R1" s="138" t="s">
        <v>107</v>
      </c>
    </row>
    <row r="2" spans="1:19" ht="15.95" customHeight="1" x14ac:dyDescent="0.2">
      <c r="A2" s="117" t="s">
        <v>33</v>
      </c>
      <c r="B2" s="47" t="s">
        <v>1</v>
      </c>
      <c r="C2" s="48" t="s">
        <v>264</v>
      </c>
      <c r="D2" s="48" t="s">
        <v>353</v>
      </c>
      <c r="E2" s="48" t="s">
        <v>348</v>
      </c>
      <c r="F2" s="48" t="s">
        <v>349</v>
      </c>
      <c r="G2" s="48"/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104</v>
      </c>
      <c r="D3" s="50" t="s">
        <v>106</v>
      </c>
      <c r="E3" s="50" t="s">
        <v>107</v>
      </c>
      <c r="F3" s="50" t="s">
        <v>105</v>
      </c>
      <c r="G3" s="50"/>
      <c r="H3" s="50"/>
      <c r="I3" s="50"/>
      <c r="J3" s="50"/>
      <c r="K3" s="51">
        <f>IF(C3=K1,11,IF(D3=K1,9,IF(E3=K1,8,IF(F3=K1,7,IF(G3=K1,6,IF(H3=K1,5,IF(I3=K1,4,IF(J3=K1,3,0))))))))</f>
        <v>0</v>
      </c>
      <c r="L3" s="51">
        <f>IF(C3=L1,11,IF(D3=L1,9,IF(E3=L1,8,IF(F3=L1,7,IF(G3=L1,6,IF(H3=L1,5,IF(I3=L1,4,IF(J3=L1,3,0))))))))</f>
        <v>0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8</v>
      </c>
      <c r="P3" s="51">
        <v>5</v>
      </c>
      <c r="Q3" s="51">
        <v>7</v>
      </c>
      <c r="R3" s="51">
        <v>6</v>
      </c>
    </row>
    <row r="4" spans="1:19" ht="15.95" customHeight="1" x14ac:dyDescent="0.2">
      <c r="A4" s="145">
        <v>3.4</v>
      </c>
      <c r="B4" s="52" t="s">
        <v>3</v>
      </c>
      <c r="C4" s="144">
        <v>12.32</v>
      </c>
      <c r="D4" s="58">
        <v>12.82</v>
      </c>
      <c r="E4" s="58">
        <v>13.81</v>
      </c>
      <c r="F4" s="58">
        <v>15.5</v>
      </c>
      <c r="G4" s="58"/>
      <c r="H4" s="58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7" t="s">
        <v>33</v>
      </c>
      <c r="B5" s="47" t="s">
        <v>1</v>
      </c>
      <c r="C5" s="48" t="s">
        <v>279</v>
      </c>
      <c r="D5" s="48" t="s">
        <v>350</v>
      </c>
      <c r="E5" s="48"/>
      <c r="F5" s="48"/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104</v>
      </c>
      <c r="D6" s="50" t="s">
        <v>105</v>
      </c>
      <c r="E6" s="50"/>
      <c r="F6" s="50"/>
      <c r="G6" s="50"/>
      <c r="H6" s="50"/>
      <c r="I6" s="50"/>
      <c r="J6" s="50"/>
      <c r="K6" s="51">
        <f>IF(C6=K1,9,IF(D6=K1,7,IF(E6=K1,6,IF(F6=K1,5,IF(G6=K1,4,IF(H6=K1,3,IF(I6=K1,2,IF(J6=K1,1,0))))))))</f>
        <v>0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v>8</v>
      </c>
      <c r="P6" s="51">
        <f>IF(C6=P1,9,IF(D6=P1,7,IF(E6=P1,6,IF(F6=P1,5,IF(G6=P1,4,IF(H6=P1,3,IF(I6=P1,2,IF(J6=P1,1,0))))))))</f>
        <v>7</v>
      </c>
      <c r="Q6" s="51">
        <f>IF(C6=Q1,9,IF(D6=Q1,7,IF(E6=Q1,6,IF(F6=Q1,5,IF(G6=Q1,4,IF(H6=Q1,3,IF(I6=Q1,2,IF(J6=Q1,1,0))))))))</f>
        <v>0</v>
      </c>
      <c r="R6" s="51">
        <f>IF(C6=R1,9,IF(D6=R1,7,IF(E6=R1,6,IF(F6=R1,5,IF(G6=R1,4,IF(H6=R1,3,IF(I6=R1,2,IF(J6=R1,1,0))))))))</f>
        <v>0</v>
      </c>
    </row>
    <row r="7" spans="1:19" ht="15.95" customHeight="1" thickBot="1" x14ac:dyDescent="0.25">
      <c r="A7" s="146">
        <v>2.4</v>
      </c>
      <c r="B7" s="55" t="s">
        <v>3</v>
      </c>
      <c r="C7" s="56">
        <v>13.05</v>
      </c>
      <c r="D7" s="56">
        <v>15.44</v>
      </c>
      <c r="E7" s="56"/>
      <c r="F7" s="60"/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7" t="s">
        <v>36</v>
      </c>
      <c r="B8" s="47" t="s">
        <v>1</v>
      </c>
      <c r="C8" s="48" t="s">
        <v>312</v>
      </c>
      <c r="D8" s="48" t="s">
        <v>279</v>
      </c>
      <c r="E8" s="48" t="s">
        <v>304</v>
      </c>
      <c r="F8" s="48" t="s">
        <v>296</v>
      </c>
      <c r="G8" s="48" t="s">
        <v>349</v>
      </c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106</v>
      </c>
      <c r="D9" s="50" t="s">
        <v>104</v>
      </c>
      <c r="E9" s="50" t="s">
        <v>102</v>
      </c>
      <c r="F9" s="50" t="s">
        <v>107</v>
      </c>
      <c r="G9" s="50" t="s">
        <v>105</v>
      </c>
      <c r="H9" s="50"/>
      <c r="I9" s="50"/>
      <c r="J9" s="50"/>
      <c r="K9" s="51">
        <f>IF(C9=K1,11,IF(D9=K1,9,IF(E9=K1,8,IF(F9=K1,7,IF(G9=K1,6,IF(H9=K1,5,IF(I9=K1,4,IF(J9=K1,3,0))))))))</f>
        <v>0</v>
      </c>
      <c r="L9" s="51">
        <f>IF(C9=L1,11,IF(D9=L1,9,IF(E9=L1,8,IF(F9=L1,7,IF(G9=L1,6,IF(H9=L1,5,IF(I9=L1,4,IF(J9=L1,3,0))))))))</f>
        <v>0</v>
      </c>
      <c r="M9" s="51">
        <v>6</v>
      </c>
      <c r="N9" s="51">
        <f>IF(C9=N1,11,IF(D9=N1,9,IF(E9=N1,8,IF(F9=N1,7,IF(G9=N1,6,IF(H9=N1,5,IF(I9=N1,4,IF(J9=N1,3,0))))))))</f>
        <v>0</v>
      </c>
      <c r="O9" s="51">
        <v>7</v>
      </c>
      <c r="P9" s="51">
        <v>4</v>
      </c>
      <c r="Q9" s="51">
        <v>8</v>
      </c>
      <c r="R9" s="51">
        <v>5</v>
      </c>
    </row>
    <row r="10" spans="1:19" ht="15.95" customHeight="1" x14ac:dyDescent="0.2">
      <c r="A10" s="119"/>
      <c r="B10" s="52" t="s">
        <v>3</v>
      </c>
      <c r="C10" s="58">
        <v>42.93</v>
      </c>
      <c r="D10" s="58">
        <v>44.98</v>
      </c>
      <c r="E10" s="58">
        <v>45.99</v>
      </c>
      <c r="F10" s="58">
        <v>51.76</v>
      </c>
      <c r="G10" s="58">
        <v>54.14</v>
      </c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7" t="s">
        <v>36</v>
      </c>
      <c r="B11" s="47" t="s">
        <v>1</v>
      </c>
      <c r="C11" s="48" t="s">
        <v>352</v>
      </c>
      <c r="D11" s="48" t="s">
        <v>644</v>
      </c>
      <c r="E11" s="48" t="s">
        <v>260</v>
      </c>
      <c r="F11" s="48" t="s">
        <v>351</v>
      </c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102</v>
      </c>
      <c r="D12" s="50" t="s">
        <v>107</v>
      </c>
      <c r="E12" s="50" t="s">
        <v>104</v>
      </c>
      <c r="F12" s="50" t="s">
        <v>105</v>
      </c>
      <c r="G12" s="50"/>
      <c r="H12" s="50"/>
      <c r="I12" s="50"/>
      <c r="J12" s="50"/>
      <c r="K12" s="51">
        <f>IF(C12=K1,9,IF(D12=K1,7,IF(E12=K1,6,IF(F12=K1,5,IF(G12=K1,4,IF(H12=K1,3,IF(I12=K1,2,IF(J12=K1,1,0))))))))</f>
        <v>0</v>
      </c>
      <c r="L12" s="51">
        <f>IF(C12=L1,9,IF(D12=L1,7,IF(E12=L1,6,IF(F12=L1,5,IF(G12=L1,4,IF(H12=L1,3,IF(I12=L1,2,IF(J12=L1,1,0))))))))</f>
        <v>0</v>
      </c>
      <c r="M12" s="51">
        <v>8</v>
      </c>
      <c r="N12" s="51">
        <f>IF(C12=N1,9,IF(D12=N1,7,IF(E12=N1,6,IF(F12=N1,5,IF(G12=N1,4,IF(H12=N1,3,IF(I12=N1,2,IF(J12=N1,1,0))))))))</f>
        <v>0</v>
      </c>
      <c r="O12" s="51">
        <f>IF(C12=O1,9,IF(D12=O1,7,IF(E12=O1,6,IF(F12=O1,5,IF(G12=O1,4,IF(H12=O1,3,IF(I12=O1,2,IF(J12=O1,1,0))))))))</f>
        <v>6</v>
      </c>
      <c r="P12" s="51">
        <f>IF(C12=P1,9,IF(D12=P1,7,IF(E12=P1,6,IF(F12=P1,5,IF(G12=P1,4,IF(H12=P1,3,IF(I12=P1,2,IF(J12=P1,1,0))))))))</f>
        <v>5</v>
      </c>
      <c r="Q12" s="51">
        <f>IF(C12=Q1,9,IF(D12=Q1,7,IF(E12=Q1,6,IF(F12=Q1,5,IF(G12=Q1,4,IF(H12=Q1,3,IF(I12=Q1,2,IF(J12=Q1,1,0))))))))</f>
        <v>0</v>
      </c>
      <c r="R12" s="51">
        <f>IF(C12=R1,9,IF(D12=R1,7,IF(E12=R1,6,IF(F12=R1,5,IF(G12=R1,4,IF(H12=R1,3,IF(I12=R1,2,IF(J12=R1,1,0))))))))</f>
        <v>7</v>
      </c>
    </row>
    <row r="13" spans="1:19" ht="15.95" customHeight="1" thickBot="1" x14ac:dyDescent="0.25">
      <c r="A13" s="120"/>
      <c r="B13" s="55" t="s">
        <v>3</v>
      </c>
      <c r="C13" s="60">
        <v>45.8</v>
      </c>
      <c r="D13" s="60">
        <v>46.78</v>
      </c>
      <c r="E13" s="60">
        <v>47.78</v>
      </c>
      <c r="F13" s="60">
        <v>55.65</v>
      </c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7" t="s">
        <v>42</v>
      </c>
      <c r="B14" s="47" t="s">
        <v>1</v>
      </c>
      <c r="C14" s="48" t="s">
        <v>352</v>
      </c>
      <c r="D14" s="48" t="s">
        <v>296</v>
      </c>
      <c r="E14" s="48" t="s">
        <v>260</v>
      </c>
      <c r="F14" s="48" t="s">
        <v>351</v>
      </c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102</v>
      </c>
      <c r="D15" s="50" t="s">
        <v>107</v>
      </c>
      <c r="E15" s="50" t="s">
        <v>104</v>
      </c>
      <c r="F15" s="50" t="s">
        <v>105</v>
      </c>
      <c r="G15" s="50"/>
      <c r="H15" s="50"/>
      <c r="I15" s="50"/>
      <c r="J15" s="50"/>
      <c r="K15" s="51">
        <f>IF(C15=K1,11,IF(D15=K1,9,IF(E15=K1,8,IF(F15=K1,7,IF(G15=K1,6,IF(H15=K1,5,IF(I15=K1,4,IF(J15=K1,3,0))))))))</f>
        <v>0</v>
      </c>
      <c r="L15" s="51">
        <f>IF(C15=L1,11,IF(D15=L1,9,IF(E15=L1,8,IF(F15=L1,7,IF(G15=L1,6,IF(H15=L1,5,IF(I15=L1,4,IF(J15=L1,3,0))))))))</f>
        <v>0</v>
      </c>
      <c r="M15" s="51">
        <v>8</v>
      </c>
      <c r="N15" s="51">
        <f>IF(C15=N1,11,IF(D15=N1,9,IF(E15=N1,8,IF(F15=N1,7,IF(G15=N1,6,IF(H15=N1,5,IF(I15=N1,4,IF(J15=N1,3,0))))))))</f>
        <v>0</v>
      </c>
      <c r="O15" s="51">
        <v>6</v>
      </c>
      <c r="P15" s="51">
        <v>5</v>
      </c>
      <c r="Q15" s="51">
        <f>IF(C15=Q1,11,IF(D15=Q1,9,IF(E15=Q1,8,IF(F15=Q1,7,IF(G15=Q1,6,IF(H15=Q1,5,IF(I15=Q1,4,IF(J15=Q1,3,0))))))))</f>
        <v>0</v>
      </c>
      <c r="R15" s="51">
        <v>7</v>
      </c>
      <c r="S15" s="62"/>
    </row>
    <row r="16" spans="1:19" ht="15.95" customHeight="1" x14ac:dyDescent="0.2">
      <c r="A16" s="116"/>
      <c r="B16" s="52" t="s">
        <v>3</v>
      </c>
      <c r="C16" s="58" t="s">
        <v>611</v>
      </c>
      <c r="D16" s="58" t="s">
        <v>612</v>
      </c>
      <c r="E16" s="58" t="s">
        <v>613</v>
      </c>
      <c r="F16" s="58" t="s">
        <v>614</v>
      </c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7" t="s">
        <v>42</v>
      </c>
      <c r="B17" s="47" t="s">
        <v>1</v>
      </c>
      <c r="C17" s="48" t="s">
        <v>304</v>
      </c>
      <c r="D17" s="48" t="s">
        <v>225</v>
      </c>
      <c r="E17" s="48" t="s">
        <v>644</v>
      </c>
      <c r="F17" s="48" t="s">
        <v>350</v>
      </c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102</v>
      </c>
      <c r="D18" s="50" t="s">
        <v>104</v>
      </c>
      <c r="E18" s="50" t="s">
        <v>107</v>
      </c>
      <c r="F18" s="50" t="s">
        <v>105</v>
      </c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v>8</v>
      </c>
      <c r="N18" s="51">
        <f>IF(C18=N1,9,IF(D18=N1,7,IF(E18=N1,6,IF(F18=N1,5,IF(G18=N1,4,IF(H18=N1,3,IF(I18=N1,2,IF(J18=N1,1,0))))))))</f>
        <v>0</v>
      </c>
      <c r="O18" s="51">
        <f>IF(C18=O1,9,IF(D18=O1,7,IF(E18=O1,6,IF(F18=O1,5,IF(G18=O1,4,IF(H18=O1,3,IF(I18=O1,2,IF(J18=O1,1,0))))))))</f>
        <v>7</v>
      </c>
      <c r="P18" s="51">
        <f>IF(C18=P1,9,IF(D18=P1,7,IF(E18=P1,6,IF(F18=P1,5,IF(G18=P1,4,IF(H18=P1,3,IF(I18=P1,2,IF(J18=P1,1,0))))))))</f>
        <v>5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6</v>
      </c>
      <c r="S18" s="62"/>
    </row>
    <row r="19" spans="1:19" ht="15.95" customHeight="1" thickBot="1" x14ac:dyDescent="0.25">
      <c r="A19" s="118"/>
      <c r="B19" s="55" t="s">
        <v>3</v>
      </c>
      <c r="C19" s="60" t="s">
        <v>615</v>
      </c>
      <c r="D19" s="60" t="s">
        <v>616</v>
      </c>
      <c r="E19" s="60" t="s">
        <v>617</v>
      </c>
      <c r="F19" s="60" t="s">
        <v>618</v>
      </c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7" t="s">
        <v>51</v>
      </c>
      <c r="B20" s="47" t="s">
        <v>1</v>
      </c>
      <c r="C20" s="48" t="s">
        <v>312</v>
      </c>
      <c r="D20" s="48" t="s">
        <v>348</v>
      </c>
      <c r="E20" s="48" t="s">
        <v>316</v>
      </c>
      <c r="F20" s="48"/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106</v>
      </c>
      <c r="D21" s="50" t="s">
        <v>107</v>
      </c>
      <c r="E21" s="50" t="s">
        <v>104</v>
      </c>
      <c r="F21" s="50"/>
      <c r="G21" s="50"/>
      <c r="H21" s="50"/>
      <c r="I21" s="50"/>
      <c r="J21" s="50"/>
      <c r="K21" s="51">
        <f>IF(C21=K1,11,IF(D21=K1,9,IF(E21=K1,8,IF(F21=K1,7,IF(G21=K1,6,IF(H21=K1,5,IF(I21=K1,4,IF(J21=K1,3,0))))))))</f>
        <v>0</v>
      </c>
      <c r="L21" s="51">
        <f>IF(C21=L1,11,IF(D21=L1,9,IF(E21=L1,8,IF(F21=L1,7,IF(G21=L1,6,IF(H21=L1,5,IF(I21=L1,4,IF(J21=L1,3,0))))))))</f>
        <v>0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6</v>
      </c>
      <c r="P21" s="51">
        <f>IF(C21=P1,11,IF(D21=P1,9,IF(E21=P1,8,IF(F21=P1,7,IF(G21=P1,6,IF(H21=P1,5,IF(I21=P1,4,IF(J21=P1,3,0))))))))</f>
        <v>0</v>
      </c>
      <c r="Q21" s="51">
        <v>8</v>
      </c>
      <c r="R21" s="51">
        <v>7</v>
      </c>
      <c r="S21" s="62"/>
    </row>
    <row r="22" spans="1:19" ht="15.95" customHeight="1" x14ac:dyDescent="0.2">
      <c r="A22" s="116"/>
      <c r="B22" s="52" t="s">
        <v>3</v>
      </c>
      <c r="C22" s="63" t="s">
        <v>464</v>
      </c>
      <c r="D22" s="63" t="s">
        <v>465</v>
      </c>
      <c r="E22" s="63" t="s">
        <v>466</v>
      </c>
      <c r="F22" s="63"/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7" t="s">
        <v>51</v>
      </c>
      <c r="B23" s="47" t="s">
        <v>1</v>
      </c>
      <c r="C23" s="48" t="s">
        <v>353</v>
      </c>
      <c r="D23" s="48" t="s">
        <v>283</v>
      </c>
      <c r="E23" s="48" t="s">
        <v>296</v>
      </c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106</v>
      </c>
      <c r="D24" s="50" t="s">
        <v>104</v>
      </c>
      <c r="E24" s="50" t="s">
        <v>107</v>
      </c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f>IF(C24=O1,9,IF(D24=O1,7,IF(E24=O1,6,IF(F24=O1,5,IF(G24=O1,4,IF(H24=O1,3,IF(I24=O1,2,IF(J24=O1,1,0))))))))</f>
        <v>7</v>
      </c>
      <c r="P24" s="51">
        <f>IF(C24=P1,9,IF(D24=P1,7,IF(E24=P1,6,IF(F24=P1,5,IF(G24=P1,4,IF(H24=P1,3,IF(I24=P1,2,IF(J24=P1,1,0))))))))</f>
        <v>0</v>
      </c>
      <c r="Q24" s="51">
        <v>8</v>
      </c>
      <c r="R24" s="51">
        <f>IF(C24=R1,9,IF(D24=R1,7,IF(E24=R1,6,IF(F24=R1,5,IF(G24=R1,4,IF(H24=R1,3,IF(I24=R1,2,IF(J24=R1,1,0))))))))</f>
        <v>6</v>
      </c>
      <c r="S24" s="62"/>
    </row>
    <row r="25" spans="1:19" ht="15.95" customHeight="1" thickBot="1" x14ac:dyDescent="0.25">
      <c r="A25" s="118"/>
      <c r="B25" s="55" t="s">
        <v>3</v>
      </c>
      <c r="C25" s="64" t="s">
        <v>467</v>
      </c>
      <c r="D25" s="64" t="s">
        <v>468</v>
      </c>
      <c r="E25" s="64" t="s">
        <v>469</v>
      </c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7" t="s">
        <v>57</v>
      </c>
      <c r="B26" s="47" t="s">
        <v>1</v>
      </c>
      <c r="C26" s="48" t="s">
        <v>346</v>
      </c>
      <c r="D26" s="48" t="s">
        <v>353</v>
      </c>
      <c r="E26" s="48" t="s">
        <v>304</v>
      </c>
      <c r="F26" s="48" t="s">
        <v>348</v>
      </c>
      <c r="G26" s="48" t="s">
        <v>308</v>
      </c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104</v>
      </c>
      <c r="D27" s="50" t="s">
        <v>106</v>
      </c>
      <c r="E27" s="50" t="s">
        <v>102</v>
      </c>
      <c r="F27" s="50" t="s">
        <v>107</v>
      </c>
      <c r="G27" s="50" t="s">
        <v>103</v>
      </c>
      <c r="H27" s="50"/>
      <c r="I27" s="50"/>
      <c r="J27" s="50"/>
      <c r="K27" s="51">
        <f>IF(C27=K1,11,IF(D27=K1,9,IF(E27=K1,8,IF(F27=K1,7,IF(G27=K1,6,IF(H27=K1,5,IF(I27=K1,4,IF(J27=K1,3,0))))))))</f>
        <v>0</v>
      </c>
      <c r="L27" s="51">
        <f>IF(C27=L1,11,IF(D27=L1,9,IF(E27=L1,8,IF(F27=L1,7,IF(G27=L1,6,IF(H27=L1,5,IF(I27=L1,4,IF(J27=L1,3,0))))))))</f>
        <v>0</v>
      </c>
      <c r="M27" s="51">
        <v>6</v>
      </c>
      <c r="N27" s="51">
        <v>4</v>
      </c>
      <c r="O27" s="51">
        <v>8</v>
      </c>
      <c r="P27" s="51">
        <f>IF(C27=P1,11,IF(D27=P1,9,IF(E27=P1,8,IF(F27=P1,7,IF(G27=P1,6,IF(H27=P1,5,IF(I27=P1,4,IF(J27=P1,3,0))))))))</f>
        <v>0</v>
      </c>
      <c r="Q27" s="51">
        <v>7</v>
      </c>
      <c r="R27" s="51">
        <v>5</v>
      </c>
      <c r="S27" s="62"/>
    </row>
    <row r="28" spans="1:19" ht="15.95" customHeight="1" x14ac:dyDescent="0.2">
      <c r="A28" s="116"/>
      <c r="B28" s="52" t="s">
        <v>3</v>
      </c>
      <c r="C28" s="65" t="s">
        <v>470</v>
      </c>
      <c r="D28" s="63" t="s">
        <v>471</v>
      </c>
      <c r="E28" s="63" t="s">
        <v>472</v>
      </c>
      <c r="F28" s="63" t="s">
        <v>473</v>
      </c>
      <c r="G28" s="63" t="s">
        <v>474</v>
      </c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7" t="s">
        <v>57</v>
      </c>
      <c r="B29" s="47" t="s">
        <v>1</v>
      </c>
      <c r="C29" s="48" t="s">
        <v>264</v>
      </c>
      <c r="D29" s="48" t="s">
        <v>312</v>
      </c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104</v>
      </c>
      <c r="D30" s="50" t="s">
        <v>106</v>
      </c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v>8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7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8"/>
      <c r="B31" s="55" t="s">
        <v>3</v>
      </c>
      <c r="C31" s="64" t="s">
        <v>475</v>
      </c>
      <c r="D31" s="64" t="s">
        <v>476</v>
      </c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7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6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7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8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7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6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7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8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104</v>
      </c>
      <c r="D44" s="50" t="s">
        <v>107</v>
      </c>
      <c r="E44" s="50"/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8</v>
      </c>
      <c r="P44" s="51">
        <f>IF(C44=P1,11,IF(D44=P1,9,IF(E44=P1,8,IF(F44=P1,7,IF(G44=P1,6,IF(H44=P1,5,IF(I44=P1,4,IF(J44=P1,3,0))))))))</f>
        <v>0</v>
      </c>
      <c r="Q44" s="51">
        <f>IF(C44=Q1,11,IF(D44=Q1,9,IF(E44=Q1,8,IF(F44=Q1,7,IF(G44=Q1,6,IF(H44=Q1,5,IF(I44=Q1,4,IF(J44=Q1,3,0))))))))</f>
        <v>0</v>
      </c>
      <c r="R44" s="51">
        <v>7</v>
      </c>
    </row>
    <row r="45" spans="1:18" ht="15.95" customHeight="1" x14ac:dyDescent="0.2">
      <c r="A45" s="116" t="s">
        <v>62</v>
      </c>
      <c r="B45" s="52" t="s">
        <v>3</v>
      </c>
      <c r="C45" s="63" t="s">
        <v>533</v>
      </c>
      <c r="D45" s="63" t="s">
        <v>534</v>
      </c>
      <c r="E45" s="63"/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0</v>
      </c>
      <c r="L46" s="6">
        <f t="shared" si="0"/>
        <v>0</v>
      </c>
      <c r="M46" s="6">
        <f t="shared" si="0"/>
        <v>36</v>
      </c>
      <c r="N46" s="6">
        <f t="shared" si="0"/>
        <v>4</v>
      </c>
      <c r="O46" s="6">
        <f t="shared" si="0"/>
        <v>79</v>
      </c>
      <c r="P46" s="6">
        <f t="shared" si="0"/>
        <v>31</v>
      </c>
      <c r="Q46" s="6">
        <f t="shared" si="0"/>
        <v>45</v>
      </c>
      <c r="R46" s="6">
        <f>SUM(R44+R42+R39+R36+R33+R30+R27+R24+R21+R18+R15+R12+R9+R6+R3)</f>
        <v>56</v>
      </c>
    </row>
    <row r="47" spans="1:18" ht="15.95" customHeight="1" x14ac:dyDescent="0.2">
      <c r="J47" s="67" t="s">
        <v>5</v>
      </c>
      <c r="K47" s="7"/>
      <c r="L47" s="7"/>
      <c r="M47" s="7">
        <v>4</v>
      </c>
      <c r="N47" s="7">
        <v>6</v>
      </c>
      <c r="O47" s="7">
        <v>1</v>
      </c>
      <c r="P47" s="7">
        <v>5</v>
      </c>
      <c r="Q47" s="7">
        <v>3</v>
      </c>
      <c r="R47" s="7">
        <v>2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9:J9 C44:J44 C15:J15 C18:J18 C39:J39 C24:J24 C21:J21 C30:J30 C27:J27 C36:J36 C33:J33 C42:J42 C12:J12">
      <formula1>Clubs</formula1>
    </dataValidation>
  </dataValidations>
  <printOptions horizontalCentered="1"/>
  <pageMargins left="0.11811023622047245" right="0.11811023622047245" top="1.23" bottom="0.62" header="0.56000000000000005" footer="0.33"/>
  <pageSetup paperSize="9" scale="60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A38 A2 A41</xm:sqref>
        </x14:dataValidation>
        <x14:dataValidation type="list" allowBlank="1" showInputMessage="1" showErrorMessage="1">
          <x14:formula1>
            <xm:f>'Male Dec''s'!$F$2:$F$100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activeCell="A2" sqref="A2"/>
      <selection pane="topRight" activeCell="A2" sqref="A2"/>
      <selection pane="bottomLeft" activeCell="A2" sqref="A2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29" t="s">
        <v>98</v>
      </c>
      <c r="C1" s="29" t="s">
        <v>116</v>
      </c>
      <c r="D1" s="29" t="s">
        <v>117</v>
      </c>
      <c r="E1" s="29" t="s">
        <v>118</v>
      </c>
      <c r="F1" s="29" t="s">
        <v>119</v>
      </c>
      <c r="G1" s="29" t="s">
        <v>120</v>
      </c>
      <c r="H1" s="29" t="s">
        <v>121</v>
      </c>
      <c r="I1" s="29" t="s">
        <v>122</v>
      </c>
      <c r="J1" s="29" t="s">
        <v>123</v>
      </c>
      <c r="K1" s="138" t="s">
        <v>100</v>
      </c>
      <c r="L1" s="138" t="s">
        <v>101</v>
      </c>
      <c r="M1" s="138" t="s">
        <v>102</v>
      </c>
      <c r="N1" s="138" t="s">
        <v>103</v>
      </c>
      <c r="O1" s="138" t="s">
        <v>104</v>
      </c>
      <c r="P1" s="138" t="s">
        <v>105</v>
      </c>
      <c r="Q1" s="138" t="s">
        <v>106</v>
      </c>
      <c r="R1" s="138" t="s">
        <v>107</v>
      </c>
    </row>
    <row r="2" spans="1:19" ht="15.95" customHeight="1" x14ac:dyDescent="0.2">
      <c r="A2" s="117" t="s">
        <v>33</v>
      </c>
      <c r="B2" s="47" t="s">
        <v>1</v>
      </c>
      <c r="C2" s="48" t="s">
        <v>231</v>
      </c>
      <c r="D2" s="48" t="s">
        <v>355</v>
      </c>
      <c r="E2" s="48" t="s">
        <v>275</v>
      </c>
      <c r="F2" s="48" t="s">
        <v>241</v>
      </c>
      <c r="G2" s="48"/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107</v>
      </c>
      <c r="D3" s="50" t="s">
        <v>104</v>
      </c>
      <c r="E3" s="50" t="s">
        <v>100</v>
      </c>
      <c r="F3" s="50" t="s">
        <v>103</v>
      </c>
      <c r="G3" s="50"/>
      <c r="H3" s="50"/>
      <c r="I3" s="50"/>
      <c r="J3" s="50"/>
      <c r="K3" s="51">
        <v>6</v>
      </c>
      <c r="L3" s="51">
        <f>IF(C3=L1,11,IF(D3=L1,9,IF(E3=L1,8,IF(F3=L1,7,IF(G3=L1,6,IF(H3=L1,5,IF(I3=L1,4,IF(J3=L1,3,0))))))))</f>
        <v>0</v>
      </c>
      <c r="M3" s="51">
        <f>IF(C3=M1,11,IF(D3=M1,9,IF(E3=M1,8,IF(F3=M1,7,IF(G3=M1,6,IF(H3=M1,5,IF(I3=M1,4,IF(J3=M1,3,0))))))))</f>
        <v>0</v>
      </c>
      <c r="N3" s="51">
        <v>5</v>
      </c>
      <c r="O3" s="51">
        <v>7</v>
      </c>
      <c r="P3" s="51">
        <f>IF(C3=P1,11,IF(D3=P1,9,IF(E3=P1,8,IF(F3=P1,7,IF(G3=P1,6,IF(H3=P1,5,IF(I3=P1,4,IF(J3=P1,3,0))))))))</f>
        <v>0</v>
      </c>
      <c r="Q3" s="51">
        <f>IF(C3=Q1,11,IF(D3=Q1,9,IF(E3=Q1,8,IF(F3=Q1,7,IF(G3=Q1,6,IF(H3=Q1,5,IF(I3=Q1,4,IF(J3=Q1,3,0))))))))</f>
        <v>0</v>
      </c>
      <c r="R3" s="51">
        <v>8</v>
      </c>
    </row>
    <row r="4" spans="1:19" ht="15.95" customHeight="1" x14ac:dyDescent="0.2">
      <c r="A4" s="145">
        <v>1.8</v>
      </c>
      <c r="B4" s="52" t="s">
        <v>3</v>
      </c>
      <c r="C4" s="144">
        <v>11.52</v>
      </c>
      <c r="D4" s="53">
        <v>11.75</v>
      </c>
      <c r="E4" s="58">
        <v>12.65</v>
      </c>
      <c r="F4" s="58">
        <v>12.8</v>
      </c>
      <c r="G4" s="53"/>
      <c r="H4" s="54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7" t="s">
        <v>33</v>
      </c>
      <c r="B5" s="47" t="s">
        <v>1</v>
      </c>
      <c r="C5" s="48" t="s">
        <v>280</v>
      </c>
      <c r="D5" s="48" t="s">
        <v>289</v>
      </c>
      <c r="E5" s="48"/>
      <c r="F5" s="48"/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107</v>
      </c>
      <c r="D6" s="50" t="s">
        <v>104</v>
      </c>
      <c r="E6" s="50"/>
      <c r="F6" s="50"/>
      <c r="G6" s="50"/>
      <c r="H6" s="50"/>
      <c r="I6" s="50"/>
      <c r="J6" s="50"/>
      <c r="K6" s="51">
        <f>IF(C6=K1,9,IF(D6=K1,7,IF(E6=K1,6,IF(F6=K1,5,IF(G6=K1,4,IF(H6=K1,3,IF(I6=K1,2,IF(J6=K1,1,0))))))))</f>
        <v>0</v>
      </c>
      <c r="L6" s="51">
        <f>IF(C6=L1,9,IF(D6=L1,7,IF(E6=L1,6,IF(F6=L1,5,IF(G6=L1,4,IF(H6=L1,3,IF(I6=L1,2,IF(J6=L1,1,0))))))))</f>
        <v>0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7</v>
      </c>
      <c r="P6" s="51">
        <f>IF(C6=P1,9,IF(D6=P1,7,IF(E6=P1,6,IF(F6=P1,5,IF(G6=P1,4,IF(H6=P1,3,IF(I6=P1,2,IF(J6=P1,1,0))))))))</f>
        <v>0</v>
      </c>
      <c r="Q6" s="51">
        <f>IF(C6=Q1,9,IF(D6=Q1,7,IF(E6=Q1,6,IF(F6=Q1,5,IF(G6=Q1,4,IF(H6=Q1,3,IF(I6=Q1,2,IF(J6=Q1,1,0))))))))</f>
        <v>0</v>
      </c>
      <c r="R6" s="51">
        <v>8</v>
      </c>
    </row>
    <row r="7" spans="1:19" ht="15.95" customHeight="1" thickBot="1" x14ac:dyDescent="0.25">
      <c r="A7" s="146">
        <v>1.8</v>
      </c>
      <c r="B7" s="55" t="s">
        <v>3</v>
      </c>
      <c r="C7" s="56">
        <v>12.11</v>
      </c>
      <c r="D7" s="56">
        <v>12.44</v>
      </c>
      <c r="E7" s="56"/>
      <c r="F7" s="57"/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7" t="s">
        <v>37</v>
      </c>
      <c r="B8" s="47" t="s">
        <v>1</v>
      </c>
      <c r="C8" s="48" t="s">
        <v>231</v>
      </c>
      <c r="D8" s="48" t="s">
        <v>241</v>
      </c>
      <c r="E8" s="48" t="s">
        <v>261</v>
      </c>
      <c r="F8" s="48"/>
      <c r="G8" s="48"/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107</v>
      </c>
      <c r="D9" s="50" t="s">
        <v>103</v>
      </c>
      <c r="E9" s="50" t="s">
        <v>105</v>
      </c>
      <c r="F9" s="50"/>
      <c r="G9" s="50"/>
      <c r="H9" s="50"/>
      <c r="I9" s="50"/>
      <c r="J9" s="50"/>
      <c r="K9" s="51">
        <f>IF(C9=K1,11,IF(D9=K1,9,IF(E9=K1,8,IF(F9=K1,7,IF(G9=K1,6,IF(H9=K1,5,IF(I9=K1,4,IF(J9=K1,3,0))))))))</f>
        <v>0</v>
      </c>
      <c r="L9" s="51">
        <f>IF(C9=L1,11,IF(D9=L1,9,IF(E9=L1,8,IF(F9=L1,7,IF(G9=L1,6,IF(H9=L1,5,IF(I9=L1,4,IF(J9=L1,3,0))))))))</f>
        <v>0</v>
      </c>
      <c r="M9" s="51">
        <f>IF(C9=M1,11,IF(D9=M1,9,IF(E9=M1,8,IF(F9=M1,7,IF(G9=M1,6,IF(H9=M1,5,IF(I9=M1,4,IF(J9=M1,3,0))))))))</f>
        <v>0</v>
      </c>
      <c r="N9" s="51">
        <v>7</v>
      </c>
      <c r="O9" s="51">
        <f>IF(C9=O1,11,IF(D9=O1,9,IF(E9=O1,8,IF(F9=O1,7,IF(G9=O1,6,IF(H9=O1,5,IF(I9=O1,4,IF(J9=O1,3,0))))))))</f>
        <v>0</v>
      </c>
      <c r="P9" s="51">
        <v>6</v>
      </c>
      <c r="Q9" s="51">
        <f>IF(C9=Q1,11,IF(D9=Q1,9,IF(E9=Q1,8,IF(F9=Q1,7,IF(G9=Q1,6,IF(H9=Q1,5,IF(I9=Q1,4,IF(J9=Q1,3,0))))))))</f>
        <v>0</v>
      </c>
      <c r="R9" s="51">
        <v>8</v>
      </c>
    </row>
    <row r="10" spans="1:19" ht="15.95" customHeight="1" x14ac:dyDescent="0.2">
      <c r="A10" s="119"/>
      <c r="B10" s="52" t="s">
        <v>3</v>
      </c>
      <c r="C10" s="58">
        <v>58.27</v>
      </c>
      <c r="D10" s="58">
        <v>59</v>
      </c>
      <c r="E10" s="58" t="s">
        <v>512</v>
      </c>
      <c r="F10" s="58"/>
      <c r="G10" s="58"/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7" t="s">
        <v>37</v>
      </c>
      <c r="B11" s="47" t="s">
        <v>1</v>
      </c>
      <c r="C11" s="48" t="s">
        <v>280</v>
      </c>
      <c r="D11" s="48"/>
      <c r="E11" s="48"/>
      <c r="F11" s="48"/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107</v>
      </c>
      <c r="D12" s="50"/>
      <c r="E12" s="50"/>
      <c r="F12" s="50"/>
      <c r="G12" s="50"/>
      <c r="H12" s="50"/>
      <c r="I12" s="50"/>
      <c r="J12" s="50"/>
      <c r="K12" s="51">
        <f>IF(C12=K1,9,IF(D12=K1,7,IF(E12=K1,6,IF(F12=K1,5,IF(G12=K1,4,IF(H12=K1,3,IF(I12=K1,2,IF(J12=K1,1,0))))))))</f>
        <v>0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f>IF(C12=O1,9,IF(D12=O1,7,IF(E12=O1,6,IF(F12=O1,5,IF(G12=O1,4,IF(H12=O1,3,IF(I12=O1,2,IF(J12=O1,1,0))))))))</f>
        <v>0</v>
      </c>
      <c r="P12" s="51">
        <f>IF(C12=P1,9,IF(D12=P1,7,IF(E12=P1,6,IF(F12=P1,5,IF(G12=P1,4,IF(H12=P1,3,IF(I12=P1,2,IF(J12=P1,1,0))))))))</f>
        <v>0</v>
      </c>
      <c r="Q12" s="51">
        <f>IF(C12=Q1,9,IF(D12=Q1,7,IF(E12=Q1,6,IF(F12=Q1,5,IF(G12=Q1,4,IF(H12=Q1,3,IF(I12=Q1,2,IF(J12=Q1,1,0))))))))</f>
        <v>0</v>
      </c>
      <c r="R12" s="51">
        <v>8</v>
      </c>
    </row>
    <row r="13" spans="1:19" ht="15.95" customHeight="1" thickBot="1" x14ac:dyDescent="0.25">
      <c r="A13" s="120"/>
      <c r="B13" s="55" t="s">
        <v>3</v>
      </c>
      <c r="C13" s="60" t="s">
        <v>645</v>
      </c>
      <c r="D13" s="60"/>
      <c r="E13" s="60"/>
      <c r="F13" s="60"/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7" t="s">
        <v>42</v>
      </c>
      <c r="B14" s="47" t="s">
        <v>1</v>
      </c>
      <c r="C14" s="48" t="s">
        <v>236</v>
      </c>
      <c r="D14" s="48" t="s">
        <v>359</v>
      </c>
      <c r="E14" s="48" t="s">
        <v>356</v>
      </c>
      <c r="F14" s="48"/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107</v>
      </c>
      <c r="D15" s="50" t="s">
        <v>105</v>
      </c>
      <c r="E15" s="50" t="s">
        <v>104</v>
      </c>
      <c r="F15" s="50"/>
      <c r="G15" s="50"/>
      <c r="H15" s="50"/>
      <c r="I15" s="50"/>
      <c r="J15" s="50"/>
      <c r="K15" s="51">
        <f>IF(C15=K1,11,IF(D15=K1,9,IF(E15=K1,8,IF(F15=K1,7,IF(G15=K1,6,IF(H15=K1,5,IF(I15=K1,4,IF(J15=K1,3,0))))))))</f>
        <v>0</v>
      </c>
      <c r="L15" s="51">
        <f>IF(C15=L1,11,IF(D15=L1,9,IF(E15=L1,8,IF(F15=L1,7,IF(G15=L1,6,IF(H15=L1,5,IF(I15=L1,4,IF(J15=L1,3,0))))))))</f>
        <v>0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v>6</v>
      </c>
      <c r="P15" s="51">
        <v>7</v>
      </c>
      <c r="Q15" s="51">
        <f>IF(C15=Q1,11,IF(D15=Q1,9,IF(E15=Q1,8,IF(F15=Q1,7,IF(G15=Q1,6,IF(H15=Q1,5,IF(I15=Q1,4,IF(J15=Q1,3,0))))))))</f>
        <v>0</v>
      </c>
      <c r="R15" s="51">
        <v>8</v>
      </c>
      <c r="S15" s="62"/>
    </row>
    <row r="16" spans="1:19" ht="15.95" customHeight="1" x14ac:dyDescent="0.2">
      <c r="A16" s="116"/>
      <c r="B16" s="52" t="s">
        <v>3</v>
      </c>
      <c r="C16" s="58" t="s">
        <v>619</v>
      </c>
      <c r="D16" s="58" t="s">
        <v>620</v>
      </c>
      <c r="E16" s="58" t="s">
        <v>621</v>
      </c>
      <c r="F16" s="58"/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7" t="s">
        <v>42</v>
      </c>
      <c r="B17" s="47" t="s">
        <v>1</v>
      </c>
      <c r="C17" s="48" t="s">
        <v>261</v>
      </c>
      <c r="D17" s="48" t="s">
        <v>226</v>
      </c>
      <c r="E17" s="48"/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105</v>
      </c>
      <c r="D18" s="50" t="s">
        <v>107</v>
      </c>
      <c r="E18" s="50"/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f>IF(C18=O1,9,IF(D18=O1,7,IF(E18=O1,6,IF(F18=O1,5,IF(G18=O1,4,IF(H18=O1,3,IF(I18=O1,2,IF(J18=O1,1,0))))))))</f>
        <v>0</v>
      </c>
      <c r="P18" s="51">
        <v>8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7</v>
      </c>
      <c r="S18" s="62"/>
    </row>
    <row r="19" spans="1:19" ht="15.95" customHeight="1" thickBot="1" x14ac:dyDescent="0.25">
      <c r="A19" s="118"/>
      <c r="B19" s="55" t="s">
        <v>3</v>
      </c>
      <c r="C19" s="60" t="s">
        <v>622</v>
      </c>
      <c r="D19" s="60" t="s">
        <v>623</v>
      </c>
      <c r="E19" s="60"/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7" t="s">
        <v>58</v>
      </c>
      <c r="B20" s="47" t="s">
        <v>1</v>
      </c>
      <c r="C20" s="48" t="s">
        <v>357</v>
      </c>
      <c r="D20" s="48" t="s">
        <v>231</v>
      </c>
      <c r="E20" s="48" t="s">
        <v>275</v>
      </c>
      <c r="F20" s="48"/>
      <c r="G20" s="48"/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104</v>
      </c>
      <c r="D21" s="50" t="s">
        <v>107</v>
      </c>
      <c r="E21" s="50" t="s">
        <v>100</v>
      </c>
      <c r="F21" s="50"/>
      <c r="G21" s="50"/>
      <c r="H21" s="50"/>
      <c r="I21" s="50"/>
      <c r="J21" s="50"/>
      <c r="K21" s="51">
        <v>6</v>
      </c>
      <c r="L21" s="51">
        <f>IF(C21=L1,11,IF(D21=L1,9,IF(E21=L1,8,IF(F21=L1,7,IF(G21=L1,6,IF(H21=L1,5,IF(I21=L1,4,IF(J21=L1,3,0))))))))</f>
        <v>0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8</v>
      </c>
      <c r="P21" s="51">
        <f>IF(C21=P1,11,IF(D21=P1,9,IF(E21=P1,8,IF(F21=P1,7,IF(G21=P1,6,IF(H21=P1,5,IF(I21=P1,4,IF(J21=P1,3,0))))))))</f>
        <v>0</v>
      </c>
      <c r="Q21" s="51">
        <f>IF(C21=Q1,11,IF(D21=Q1,9,IF(E21=Q1,8,IF(F21=Q1,7,IF(G21=Q1,6,IF(H21=Q1,5,IF(I21=Q1,4,IF(J21=Q1,3,0))))))))</f>
        <v>0</v>
      </c>
      <c r="R21" s="51">
        <v>7</v>
      </c>
      <c r="S21" s="62"/>
    </row>
    <row r="22" spans="1:19" ht="15.95" customHeight="1" x14ac:dyDescent="0.2">
      <c r="A22" s="116"/>
      <c r="B22" s="52" t="s">
        <v>3</v>
      </c>
      <c r="C22" s="63" t="s">
        <v>481</v>
      </c>
      <c r="D22" s="63" t="s">
        <v>482</v>
      </c>
      <c r="E22" s="63" t="s">
        <v>483</v>
      </c>
      <c r="F22" s="63"/>
      <c r="G22" s="63"/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7" t="s">
        <v>58</v>
      </c>
      <c r="B23" s="47" t="s">
        <v>1</v>
      </c>
      <c r="C23" s="48" t="s">
        <v>289</v>
      </c>
      <c r="D23" s="48" t="s">
        <v>226</v>
      </c>
      <c r="E23" s="48"/>
      <c r="F23" s="48"/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104</v>
      </c>
      <c r="D24" s="50" t="s">
        <v>107</v>
      </c>
      <c r="E24" s="50"/>
      <c r="F24" s="50"/>
      <c r="G24" s="50"/>
      <c r="H24" s="50"/>
      <c r="I24" s="50"/>
      <c r="J24" s="50"/>
      <c r="K24" s="51">
        <f>IF(C24=K1,9,IF(D24=K1,7,IF(E24=K1,6,IF(F24=K1,5,IF(G24=K1,4,IF(H24=K1,3,IF(I24=K1,2,IF(J24=K1,1,0))))))))</f>
        <v>0</v>
      </c>
      <c r="L24" s="51">
        <f>IF(C24=L1,9,IF(D24=L1,7,IF(E24=L1,6,IF(F24=L1,5,IF(G24=L1,4,IF(H24=L1,3,IF(I24=L1,2,IF(J24=L1,1,0))))))))</f>
        <v>0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v>8</v>
      </c>
      <c r="P24" s="51">
        <f>IF(C24=P1,9,IF(D24=P1,7,IF(E24=P1,6,IF(F24=P1,5,IF(G24=P1,4,IF(H24=P1,3,IF(I24=P1,2,IF(J24=P1,1,0))))))))</f>
        <v>0</v>
      </c>
      <c r="Q24" s="51">
        <f>IF(C24=Q1,9,IF(D24=Q1,7,IF(E24=Q1,6,IF(F24=Q1,5,IF(G24=Q1,4,IF(H24=Q1,3,IF(I24=Q1,2,IF(J24=Q1,1,0))))))))</f>
        <v>0</v>
      </c>
      <c r="R24" s="51">
        <f>IF(C24=R1,9,IF(D24=R1,7,IF(E24=R1,6,IF(F24=R1,5,IF(G24=R1,4,IF(H24=R1,3,IF(I24=R1,2,IF(J24=R1,1,0))))))))</f>
        <v>7</v>
      </c>
      <c r="S24" s="62"/>
    </row>
    <row r="25" spans="1:19" ht="15.95" customHeight="1" thickBot="1" x14ac:dyDescent="0.25">
      <c r="A25" s="118"/>
      <c r="B25" s="55" t="s">
        <v>3</v>
      </c>
      <c r="C25" s="64" t="s">
        <v>484</v>
      </c>
      <c r="D25" s="64" t="s">
        <v>485</v>
      </c>
      <c r="E25" s="64"/>
      <c r="F25" s="64"/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7" t="s">
        <v>52</v>
      </c>
      <c r="B26" s="47" t="s">
        <v>1</v>
      </c>
      <c r="C26" s="48" t="s">
        <v>241</v>
      </c>
      <c r="D26" s="48" t="s">
        <v>275</v>
      </c>
      <c r="E26" s="48" t="s">
        <v>270</v>
      </c>
      <c r="F26" s="48"/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103</v>
      </c>
      <c r="D27" s="50" t="s">
        <v>100</v>
      </c>
      <c r="E27" s="50" t="s">
        <v>107</v>
      </c>
      <c r="F27" s="50"/>
      <c r="G27" s="50"/>
      <c r="H27" s="50"/>
      <c r="I27" s="50"/>
      <c r="J27" s="50"/>
      <c r="K27" s="51">
        <v>7</v>
      </c>
      <c r="L27" s="51">
        <f>IF(C27=L1,11,IF(D27=L1,9,IF(E27=L1,8,IF(F27=L1,7,IF(G27=L1,6,IF(H27=L1,5,IF(I27=L1,4,IF(J27=L1,3,0))))))))</f>
        <v>0</v>
      </c>
      <c r="M27" s="51">
        <f>IF(C27=M1,11,IF(D27=M1,9,IF(E27=M1,8,IF(F27=M1,7,IF(G27=M1,6,IF(H27=M1,5,IF(I27=M1,4,IF(J27=M1,3,0))))))))</f>
        <v>0</v>
      </c>
      <c r="N27" s="51">
        <v>8</v>
      </c>
      <c r="O27" s="51">
        <f>IF(C27=O1,11,IF(D27=O1,9,IF(E27=O1,8,IF(F27=O1,7,IF(G27=O1,6,IF(H27=O1,5,IF(I27=O1,4,IF(J27=O1,3,0))))))))</f>
        <v>0</v>
      </c>
      <c r="P27" s="51">
        <f>IF(C27=P1,11,IF(D27=P1,9,IF(E27=P1,8,IF(F27=P1,7,IF(G27=P1,6,IF(H27=P1,5,IF(I27=P1,4,IF(J27=P1,3,0))))))))</f>
        <v>0</v>
      </c>
      <c r="Q27" s="51">
        <f>IF(C27=Q1,11,IF(D27=Q1,9,IF(E27=Q1,8,IF(F27=Q1,7,IF(G27=Q1,6,IF(H27=Q1,5,IF(I27=Q1,4,IF(J27=Q1,3,0))))))))</f>
        <v>0</v>
      </c>
      <c r="R27" s="51">
        <v>6</v>
      </c>
      <c r="S27" s="62"/>
    </row>
    <row r="28" spans="1:19" ht="15.95" customHeight="1" x14ac:dyDescent="0.2">
      <c r="A28" s="116"/>
      <c r="B28" s="52" t="s">
        <v>3</v>
      </c>
      <c r="C28" s="65" t="s">
        <v>478</v>
      </c>
      <c r="D28" s="63" t="s">
        <v>479</v>
      </c>
      <c r="E28" s="63" t="s">
        <v>480</v>
      </c>
      <c r="F28" s="63"/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7" t="s">
        <v>52</v>
      </c>
      <c r="B29" s="47" t="s">
        <v>1</v>
      </c>
      <c r="C29" s="48" t="s">
        <v>226</v>
      </c>
      <c r="D29" s="48"/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107</v>
      </c>
      <c r="D30" s="50"/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0</v>
      </c>
      <c r="L30" s="51">
        <f>IF(C30=L1,9,IF(D30=L1,7,IF(E30=L1,6,IF(F30=L1,5,IF(G30=L1,4,IF(H30=L1,3,IF(I30=L1,2,IF(J30=L1,1,0))))))))</f>
        <v>0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0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v>8</v>
      </c>
      <c r="S30" s="66"/>
    </row>
    <row r="31" spans="1:19" ht="15.95" customHeight="1" thickBot="1" x14ac:dyDescent="0.25">
      <c r="A31" s="118"/>
      <c r="B31" s="55" t="s">
        <v>3</v>
      </c>
      <c r="C31" s="64" t="s">
        <v>477</v>
      </c>
      <c r="D31" s="64"/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7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6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7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8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7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6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7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8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107</v>
      </c>
      <c r="D44" s="50" t="s">
        <v>104</v>
      </c>
      <c r="E44" s="50" t="s">
        <v>105</v>
      </c>
      <c r="F44" s="50"/>
      <c r="G44" s="50"/>
      <c r="H44" s="50"/>
      <c r="I44" s="50"/>
      <c r="J44" s="50"/>
      <c r="K44" s="51">
        <f>IF(C44=K1,11,IF(D44=K1,9,IF(E44=K1,8,IF(F44=K1,7,IF(G44=K1,6,IF(H44=K1,5,IF(I44=K1,4,IF(J44=K1,3,0))))))))</f>
        <v>0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v>7</v>
      </c>
      <c r="P44" s="51">
        <v>6</v>
      </c>
      <c r="Q44" s="51">
        <f>IF(C44=Q1,11,IF(D44=Q1,9,IF(E44=Q1,8,IF(F44=Q1,7,IF(G44=Q1,6,IF(H44=Q1,5,IF(I44=Q1,4,IF(J44=Q1,3,0))))))))</f>
        <v>0</v>
      </c>
      <c r="R44" s="51">
        <v>8</v>
      </c>
    </row>
    <row r="45" spans="1:18" ht="15.95" customHeight="1" x14ac:dyDescent="0.2">
      <c r="A45" s="116" t="s">
        <v>64</v>
      </c>
      <c r="B45" s="52" t="s">
        <v>3</v>
      </c>
      <c r="C45" s="63" t="s">
        <v>539</v>
      </c>
      <c r="D45" s="63" t="s">
        <v>540</v>
      </c>
      <c r="E45" s="63" t="s">
        <v>541</v>
      </c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19</v>
      </c>
      <c r="L46" s="6">
        <f t="shared" si="0"/>
        <v>0</v>
      </c>
      <c r="M46" s="6">
        <f t="shared" si="0"/>
        <v>0</v>
      </c>
      <c r="N46" s="6">
        <f t="shared" si="0"/>
        <v>20</v>
      </c>
      <c r="O46" s="6">
        <f t="shared" si="0"/>
        <v>43</v>
      </c>
      <c r="P46" s="6">
        <f t="shared" si="0"/>
        <v>27</v>
      </c>
      <c r="Q46" s="6">
        <f t="shared" si="0"/>
        <v>0</v>
      </c>
      <c r="R46" s="6">
        <f>SUM(R44+R42+R39+R36+R33+R30+R27+R24+R21+R18+R15+R12+R9+R6+R3)</f>
        <v>83</v>
      </c>
    </row>
    <row r="47" spans="1:18" ht="15.95" customHeight="1" x14ac:dyDescent="0.2">
      <c r="J47" s="67" t="s">
        <v>5</v>
      </c>
      <c r="K47" s="7">
        <v>5</v>
      </c>
      <c r="L47" s="7"/>
      <c r="M47" s="7"/>
      <c r="N47" s="7">
        <v>4</v>
      </c>
      <c r="O47" s="7">
        <v>2</v>
      </c>
      <c r="P47" s="7">
        <v>3</v>
      </c>
      <c r="Q47" s="7"/>
      <c r="R47" s="7">
        <v>1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9:J9 C12:J12 C44:J44 C18:J18 C39:J39 C24:J24 C21:J21 C30:J30 C27:J27 C36:J36 C33:J33 C42:J42 C15:J15">
      <formula1>Clubs</formula1>
    </dataValidation>
  </dataValidations>
  <printOptions horizontalCentered="1"/>
  <pageMargins left="0.11811023622047245" right="0.11811023622047245" top="1.0900000000000001" bottom="0.31496062992125984" header="0.49" footer="0.52"/>
  <pageSetup paperSize="9" scale="64" orientation="landscape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A2 A38 A41</xm:sqref>
        </x14:dataValidation>
        <x14:dataValidation type="list" allowBlank="1" showInputMessage="1" showErrorMessage="1">
          <x14:formula1>
            <xm:f>'Male Dec''s'!$H$2:$H$100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S48"/>
  <sheetViews>
    <sheetView showZeros="0" zoomScale="110" zoomScaleNormal="110" workbookViewId="0">
      <pane xSplit="2" ySplit="1" topLeftCell="C2" activePane="bottomRight" state="frozen"/>
      <selection activeCell="A2" sqref="A2"/>
      <selection pane="topRight" activeCell="A2" sqref="A2"/>
      <selection pane="bottomLeft" activeCell="A2" sqref="A2"/>
      <selection pane="bottomRight"/>
    </sheetView>
  </sheetViews>
  <sheetFormatPr defaultColWidth="9.140625" defaultRowHeight="18.95" customHeight="1" x14ac:dyDescent="0.2"/>
  <cols>
    <col min="1" max="1" width="8.28515625" style="45" customWidth="1"/>
    <col min="2" max="2" width="7.7109375" style="45" customWidth="1"/>
    <col min="3" max="10" width="20.7109375" style="45" customWidth="1"/>
    <col min="11" max="18" width="5.7109375" style="5" customWidth="1"/>
    <col min="19" max="20" width="6.28515625" style="45" customWidth="1"/>
    <col min="21" max="16384" width="9.140625" style="45"/>
  </cols>
  <sheetData>
    <row r="1" spans="1:19" s="44" customFormat="1" ht="15.95" customHeight="1" thickBot="1" x14ac:dyDescent="0.25">
      <c r="A1" s="92" t="s">
        <v>0</v>
      </c>
      <c r="B1" s="29" t="s">
        <v>99</v>
      </c>
      <c r="C1" s="29" t="s">
        <v>116</v>
      </c>
      <c r="D1" s="29" t="s">
        <v>117</v>
      </c>
      <c r="E1" s="29" t="s">
        <v>118</v>
      </c>
      <c r="F1" s="29" t="s">
        <v>119</v>
      </c>
      <c r="G1" s="29" t="s">
        <v>120</v>
      </c>
      <c r="H1" s="29" t="s">
        <v>121</v>
      </c>
      <c r="I1" s="29" t="s">
        <v>122</v>
      </c>
      <c r="J1" s="29" t="s">
        <v>123</v>
      </c>
      <c r="K1" s="138" t="s">
        <v>100</v>
      </c>
      <c r="L1" s="138" t="s">
        <v>101</v>
      </c>
      <c r="M1" s="138" t="s">
        <v>102</v>
      </c>
      <c r="N1" s="138" t="s">
        <v>103</v>
      </c>
      <c r="O1" s="138" t="s">
        <v>104</v>
      </c>
      <c r="P1" s="138" t="s">
        <v>105</v>
      </c>
      <c r="Q1" s="138" t="s">
        <v>106</v>
      </c>
      <c r="R1" s="138" t="s">
        <v>107</v>
      </c>
    </row>
    <row r="2" spans="1:19" ht="15.95" customHeight="1" x14ac:dyDescent="0.2">
      <c r="A2" s="117" t="s">
        <v>33</v>
      </c>
      <c r="B2" s="47" t="s">
        <v>1</v>
      </c>
      <c r="C2" s="48" t="s">
        <v>360</v>
      </c>
      <c r="D2" s="48" t="s">
        <v>297</v>
      </c>
      <c r="E2" s="48" t="s">
        <v>305</v>
      </c>
      <c r="F2" s="48" t="s">
        <v>496</v>
      </c>
      <c r="G2" s="48" t="s">
        <v>271</v>
      </c>
      <c r="H2" s="48"/>
      <c r="I2" s="48"/>
      <c r="J2" s="48"/>
      <c r="K2" s="2"/>
      <c r="L2" s="2"/>
      <c r="M2" s="2"/>
      <c r="N2" s="2"/>
      <c r="O2" s="2"/>
      <c r="P2" s="2"/>
      <c r="Q2" s="2"/>
      <c r="R2" s="2"/>
    </row>
    <row r="3" spans="1:19" ht="15.95" customHeight="1" x14ac:dyDescent="0.2">
      <c r="A3" s="46" t="s">
        <v>11</v>
      </c>
      <c r="B3" s="49" t="s">
        <v>2</v>
      </c>
      <c r="C3" s="50" t="s">
        <v>107</v>
      </c>
      <c r="D3" s="50" t="s">
        <v>105</v>
      </c>
      <c r="E3" s="50" t="s">
        <v>101</v>
      </c>
      <c r="F3" s="50" t="s">
        <v>104</v>
      </c>
      <c r="G3" s="50" t="s">
        <v>100</v>
      </c>
      <c r="H3" s="50"/>
      <c r="I3" s="50"/>
      <c r="J3" s="50"/>
      <c r="K3" s="51">
        <v>4</v>
      </c>
      <c r="L3" s="51">
        <v>6</v>
      </c>
      <c r="M3" s="51">
        <f>IF(C3=M1,11,IF(D3=M1,9,IF(E3=M1,8,IF(F3=M1,7,IF(G3=M1,6,IF(H3=M1,5,IF(I3=M1,4,IF(J3=M1,3,0))))))))</f>
        <v>0</v>
      </c>
      <c r="N3" s="51">
        <f>IF(C3=N1,11,IF(D3=N1,9,IF(E3=N1,8,IF(F3=N1,7,IF(G3=N1,6,IF(H3=N1,5,IF(I3=N1,4,IF(J3=N1,3,0))))))))</f>
        <v>0</v>
      </c>
      <c r="O3" s="51">
        <v>5</v>
      </c>
      <c r="P3" s="51">
        <v>7</v>
      </c>
      <c r="Q3" s="51">
        <f>IF(C3=Q1,11,IF(D3=Q1,9,IF(E3=Q1,8,IF(F3=Q1,7,IF(G3=Q1,6,IF(H3=Q1,5,IF(I3=Q1,4,IF(J3=Q1,3,0))))))))</f>
        <v>0</v>
      </c>
      <c r="R3" s="51">
        <v>8</v>
      </c>
    </row>
    <row r="4" spans="1:19" ht="15.95" customHeight="1" x14ac:dyDescent="0.2">
      <c r="A4" s="145">
        <v>1.7</v>
      </c>
      <c r="B4" s="52" t="s">
        <v>3</v>
      </c>
      <c r="C4" s="144">
        <v>12.15</v>
      </c>
      <c r="D4" s="53">
        <v>12.23</v>
      </c>
      <c r="E4" s="58">
        <v>12.31</v>
      </c>
      <c r="F4" s="53">
        <v>12.61</v>
      </c>
      <c r="G4" s="53">
        <v>14.15</v>
      </c>
      <c r="H4" s="54"/>
      <c r="I4" s="53"/>
      <c r="J4" s="53"/>
      <c r="K4" s="3"/>
      <c r="L4" s="3"/>
      <c r="M4" s="3"/>
      <c r="N4" s="3"/>
      <c r="O4" s="3"/>
      <c r="P4" s="3"/>
      <c r="Q4" s="3"/>
      <c r="R4" s="3"/>
    </row>
    <row r="5" spans="1:19" ht="15.95" customHeight="1" x14ac:dyDescent="0.2">
      <c r="A5" s="117" t="s">
        <v>33</v>
      </c>
      <c r="B5" s="47" t="s">
        <v>1</v>
      </c>
      <c r="C5" s="48" t="s">
        <v>317</v>
      </c>
      <c r="D5" s="48" t="s">
        <v>362</v>
      </c>
      <c r="E5" s="48" t="s">
        <v>256</v>
      </c>
      <c r="F5" s="48"/>
      <c r="G5" s="48"/>
      <c r="H5" s="48"/>
      <c r="I5" s="48"/>
      <c r="J5" s="48"/>
      <c r="K5" s="2"/>
      <c r="L5" s="2"/>
      <c r="M5" s="2"/>
      <c r="N5" s="2"/>
      <c r="O5" s="2"/>
      <c r="P5" s="2"/>
      <c r="Q5" s="2"/>
      <c r="R5" s="2"/>
    </row>
    <row r="6" spans="1:19" ht="15.95" customHeight="1" x14ac:dyDescent="0.2">
      <c r="A6" s="46" t="s">
        <v>12</v>
      </c>
      <c r="B6" s="49" t="s">
        <v>2</v>
      </c>
      <c r="C6" s="50" t="s">
        <v>105</v>
      </c>
      <c r="D6" s="50" t="s">
        <v>101</v>
      </c>
      <c r="E6" s="50" t="s">
        <v>100</v>
      </c>
      <c r="F6" s="50"/>
      <c r="G6" s="50"/>
      <c r="H6" s="50"/>
      <c r="I6" s="50"/>
      <c r="J6" s="50"/>
      <c r="K6" s="51">
        <f>IF(C6=K1,9,IF(D6=K1,7,IF(E6=K1,6,IF(F6=K1,5,IF(G6=K1,4,IF(H6=K1,3,IF(I6=K1,2,IF(J6=K1,1,0))))))))</f>
        <v>6</v>
      </c>
      <c r="L6" s="51">
        <f>IF(C6=L1,9,IF(D6=L1,7,IF(E6=L1,6,IF(F6=L1,5,IF(G6=L1,4,IF(H6=L1,3,IF(I6=L1,2,IF(J6=L1,1,0))))))))</f>
        <v>7</v>
      </c>
      <c r="M6" s="51">
        <f>IF(C6=M1,9,IF(D6=M1,7,IF(E6=M1,6,IF(F6=M1,5,IF(G6=M1,4,IF(H6=M1,3,IF(I6=M1,2,IF(J6=M1,1,0))))))))</f>
        <v>0</v>
      </c>
      <c r="N6" s="51">
        <f>IF(C6=N1,9,IF(D6=N1,7,IF(E6=N1,6,IF(F6=N1,5,IF(G6=N1,4,IF(H6=N1,3,IF(I6=N1,2,IF(J6=N1,1,0))))))))</f>
        <v>0</v>
      </c>
      <c r="O6" s="51">
        <f>IF(C6=O1,9,IF(D6=O1,7,IF(E6=O1,6,IF(F6=O1,5,IF(G6=O1,4,IF(H6=O1,3,IF(I6=O1,2,IF(J6=O1,1,0))))))))</f>
        <v>0</v>
      </c>
      <c r="P6" s="51">
        <v>8</v>
      </c>
      <c r="Q6" s="51">
        <f>IF(C6=Q1,9,IF(D6=Q1,7,IF(E6=Q1,6,IF(F6=Q1,5,IF(G6=Q1,4,IF(H6=Q1,3,IF(I6=Q1,2,IF(J6=Q1,1,0))))))))</f>
        <v>0</v>
      </c>
      <c r="R6" s="51">
        <f>IF(C6=R1,9,IF(D6=R1,7,IF(E6=R1,6,IF(F6=R1,5,IF(G6=R1,4,IF(H6=R1,3,IF(I6=R1,2,IF(J6=R1,1,0))))))))</f>
        <v>0</v>
      </c>
    </row>
    <row r="7" spans="1:19" ht="15.95" customHeight="1" thickBot="1" x14ac:dyDescent="0.25">
      <c r="A7" s="146">
        <v>1.7</v>
      </c>
      <c r="B7" s="55" t="s">
        <v>3</v>
      </c>
      <c r="C7" s="56">
        <v>11.94</v>
      </c>
      <c r="D7" s="56">
        <v>14.08</v>
      </c>
      <c r="E7" s="56">
        <v>14.55</v>
      </c>
      <c r="F7" s="57"/>
      <c r="G7" s="56"/>
      <c r="H7" s="56"/>
      <c r="I7" s="56"/>
      <c r="J7" s="56"/>
      <c r="K7" s="4"/>
      <c r="L7" s="4"/>
      <c r="M7" s="4"/>
      <c r="N7" s="4"/>
      <c r="O7" s="4"/>
      <c r="P7" s="4"/>
      <c r="Q7" s="4"/>
      <c r="R7" s="4"/>
    </row>
    <row r="8" spans="1:19" ht="15.95" customHeight="1" x14ac:dyDescent="0.2">
      <c r="A8" s="117" t="s">
        <v>37</v>
      </c>
      <c r="B8" s="47" t="s">
        <v>1</v>
      </c>
      <c r="C8" s="48" t="s">
        <v>297</v>
      </c>
      <c r="D8" s="48" t="s">
        <v>271</v>
      </c>
      <c r="E8" s="48"/>
      <c r="F8" s="48"/>
      <c r="G8" s="48"/>
      <c r="H8" s="48"/>
      <c r="I8" s="48"/>
      <c r="J8" s="48"/>
      <c r="K8" s="2"/>
      <c r="L8" s="2"/>
      <c r="M8" s="2"/>
      <c r="N8" s="2"/>
      <c r="O8" s="2"/>
      <c r="P8" s="2"/>
      <c r="Q8" s="2"/>
      <c r="R8" s="2"/>
    </row>
    <row r="9" spans="1:19" ht="15.95" customHeight="1" x14ac:dyDescent="0.2">
      <c r="A9" s="46" t="s">
        <v>11</v>
      </c>
      <c r="B9" s="49" t="s">
        <v>2</v>
      </c>
      <c r="C9" s="50" t="s">
        <v>105</v>
      </c>
      <c r="D9" s="50" t="s">
        <v>100</v>
      </c>
      <c r="E9" s="50"/>
      <c r="F9" s="50"/>
      <c r="G9" s="50"/>
      <c r="H9" s="50"/>
      <c r="I9" s="50"/>
      <c r="J9" s="50"/>
      <c r="K9" s="51">
        <v>7</v>
      </c>
      <c r="L9" s="51">
        <f>IF(C9=L1,11,IF(D9=L1,9,IF(E9=L1,8,IF(F9=L1,7,IF(G9=L1,6,IF(H9=L1,5,IF(I9=L1,4,IF(J9=L1,3,0))))))))</f>
        <v>0</v>
      </c>
      <c r="M9" s="51">
        <f>IF(C9=M1,11,IF(D9=M1,9,IF(E9=M1,8,IF(F9=M1,7,IF(G9=M1,6,IF(H9=M1,5,IF(I9=M1,4,IF(J9=M1,3,0))))))))</f>
        <v>0</v>
      </c>
      <c r="N9" s="51">
        <f>IF(C9=N1,11,IF(D9=N1,9,IF(E9=N1,8,IF(F9=N1,7,IF(G9=N1,6,IF(H9=N1,5,IF(I9=N1,4,IF(J9=N1,3,0))))))))</f>
        <v>0</v>
      </c>
      <c r="O9" s="51">
        <f>IF(C9=O1,11,IF(D9=O1,9,IF(E9=O1,8,IF(F9=O1,7,IF(G9=O1,6,IF(H9=O1,5,IF(I9=O1,4,IF(J9=O1,3,0))))))))</f>
        <v>0</v>
      </c>
      <c r="P9" s="51">
        <v>8</v>
      </c>
      <c r="Q9" s="51">
        <f>IF(C9=Q1,11,IF(D9=Q1,9,IF(E9=Q1,8,IF(F9=Q1,7,IF(G9=Q1,6,IF(H9=Q1,5,IF(I9=Q1,4,IF(J9=Q1,3,0))))))))</f>
        <v>0</v>
      </c>
      <c r="R9" s="51">
        <f>IF(C9=R1,11,IF(D9=R1,9,IF(E9=R1,8,IF(F9=R1,7,IF(G9=R1,6,IF(H9=R1,5,IF(I9=R1,4,IF(J9=R1,3,0))))))))</f>
        <v>0</v>
      </c>
    </row>
    <row r="10" spans="1:19" ht="15.95" customHeight="1" x14ac:dyDescent="0.2">
      <c r="A10" s="119"/>
      <c r="B10" s="52" t="s">
        <v>3</v>
      </c>
      <c r="C10" s="58">
        <v>56.9</v>
      </c>
      <c r="D10" s="58" t="s">
        <v>513</v>
      </c>
      <c r="E10" s="58"/>
      <c r="F10" s="58"/>
      <c r="G10" s="58"/>
      <c r="H10" s="59"/>
      <c r="I10" s="59"/>
      <c r="J10" s="59"/>
      <c r="K10" s="3"/>
      <c r="L10" s="3"/>
      <c r="M10" s="3"/>
      <c r="N10" s="3"/>
      <c r="O10" s="3"/>
      <c r="P10" s="3"/>
      <c r="Q10" s="3"/>
      <c r="R10" s="3"/>
    </row>
    <row r="11" spans="1:19" ht="15.95" customHeight="1" x14ac:dyDescent="0.2">
      <c r="A11" s="117" t="s">
        <v>37</v>
      </c>
      <c r="B11" s="47" t="s">
        <v>1</v>
      </c>
      <c r="C11" s="48" t="s">
        <v>317</v>
      </c>
      <c r="D11" s="48" t="s">
        <v>309</v>
      </c>
      <c r="E11" s="48"/>
      <c r="F11" s="48"/>
      <c r="G11" s="48"/>
      <c r="H11" s="48"/>
      <c r="I11" s="48"/>
      <c r="J11" s="48"/>
      <c r="K11" s="2"/>
      <c r="L11" s="2"/>
      <c r="M11" s="2"/>
      <c r="N11" s="2"/>
      <c r="O11" s="2"/>
      <c r="P11" s="2"/>
      <c r="Q11" s="2"/>
      <c r="R11" s="2"/>
    </row>
    <row r="12" spans="1:19" ht="15.95" customHeight="1" x14ac:dyDescent="0.2">
      <c r="A12" s="46" t="s">
        <v>12</v>
      </c>
      <c r="B12" s="49" t="s">
        <v>2</v>
      </c>
      <c r="C12" s="50" t="s">
        <v>105</v>
      </c>
      <c r="D12" s="50" t="s">
        <v>100</v>
      </c>
      <c r="E12" s="50"/>
      <c r="F12" s="50"/>
      <c r="G12" s="50"/>
      <c r="H12" s="50"/>
      <c r="I12" s="50"/>
      <c r="J12" s="50"/>
      <c r="K12" s="51">
        <f>IF(C12=K1,9,IF(D12=K1,7,IF(E12=K1,6,IF(F12=K1,5,IF(G12=K1,4,IF(H12=K1,3,IF(I12=K1,2,IF(J12=K1,1,0))))))))</f>
        <v>7</v>
      </c>
      <c r="L12" s="51">
        <f>IF(C12=L1,9,IF(D12=L1,7,IF(E12=L1,6,IF(F12=L1,5,IF(G12=L1,4,IF(H12=L1,3,IF(I12=L1,2,IF(J12=L1,1,0))))))))</f>
        <v>0</v>
      </c>
      <c r="M12" s="51">
        <f>IF(C12=M1,9,IF(D12=M1,7,IF(E12=M1,6,IF(F12=M1,5,IF(G12=M1,4,IF(H12=M1,3,IF(I12=M1,2,IF(J12=M1,1,0))))))))</f>
        <v>0</v>
      </c>
      <c r="N12" s="51">
        <f>IF(C12=N1,9,IF(D12=N1,7,IF(E12=N1,6,IF(F12=N1,5,IF(G12=N1,4,IF(H12=N1,3,IF(I12=N1,2,IF(J12=N1,1,0))))))))</f>
        <v>0</v>
      </c>
      <c r="O12" s="51">
        <f>IF(C12=O1,9,IF(D12=O1,7,IF(E12=O1,6,IF(F12=O1,5,IF(G12=O1,4,IF(H12=O1,3,IF(I12=O1,2,IF(J12=O1,1,0))))))))</f>
        <v>0</v>
      </c>
      <c r="P12" s="51">
        <v>8</v>
      </c>
      <c r="Q12" s="51">
        <f>IF(C12=Q1,9,IF(D12=Q1,7,IF(E12=Q1,6,IF(F12=Q1,5,IF(G12=Q1,4,IF(H12=Q1,3,IF(I12=Q1,2,IF(J12=Q1,1,0))))))))</f>
        <v>0</v>
      </c>
      <c r="R12" s="51">
        <f>IF(C12=R1,9,IF(D12=R1,7,IF(E12=R1,6,IF(F12=R1,5,IF(G12=R1,4,IF(H12=R1,3,IF(I12=R1,2,IF(J12=R1,1,0))))))))</f>
        <v>0</v>
      </c>
    </row>
    <row r="13" spans="1:19" ht="15.95" customHeight="1" thickBot="1" x14ac:dyDescent="0.25">
      <c r="A13" s="120"/>
      <c r="B13" s="55" t="s">
        <v>3</v>
      </c>
      <c r="C13" s="60">
        <v>58.91</v>
      </c>
      <c r="D13" s="60" t="s">
        <v>514</v>
      </c>
      <c r="E13" s="60"/>
      <c r="F13" s="60"/>
      <c r="G13" s="61"/>
      <c r="H13" s="61"/>
      <c r="I13" s="61"/>
      <c r="J13" s="61"/>
      <c r="K13" s="4"/>
      <c r="L13" s="4"/>
      <c r="M13" s="4"/>
      <c r="N13" s="4"/>
      <c r="O13" s="4"/>
      <c r="P13" s="4"/>
      <c r="Q13" s="4"/>
      <c r="R13" s="4"/>
    </row>
    <row r="14" spans="1:19" ht="15.95" customHeight="1" x14ac:dyDescent="0.2">
      <c r="A14" s="117" t="s">
        <v>42</v>
      </c>
      <c r="B14" s="47" t="s">
        <v>1</v>
      </c>
      <c r="C14" s="48" t="s">
        <v>266</v>
      </c>
      <c r="D14" s="48" t="s">
        <v>252</v>
      </c>
      <c r="E14" s="48" t="s">
        <v>366</v>
      </c>
      <c r="F14" s="48" t="s">
        <v>309</v>
      </c>
      <c r="G14" s="48"/>
      <c r="H14" s="48"/>
      <c r="I14" s="48"/>
      <c r="J14" s="48"/>
      <c r="K14" s="2"/>
      <c r="L14" s="2"/>
      <c r="M14" s="2"/>
      <c r="N14" s="2"/>
      <c r="O14" s="2"/>
      <c r="P14" s="2"/>
      <c r="Q14" s="2"/>
      <c r="R14" s="2"/>
    </row>
    <row r="15" spans="1:19" ht="15.95" customHeight="1" x14ac:dyDescent="0.2">
      <c r="A15" s="46" t="s">
        <v>11</v>
      </c>
      <c r="B15" s="49" t="s">
        <v>2</v>
      </c>
      <c r="C15" s="50" t="s">
        <v>104</v>
      </c>
      <c r="D15" s="50" t="s">
        <v>107</v>
      </c>
      <c r="E15" s="50" t="s">
        <v>105</v>
      </c>
      <c r="F15" s="50" t="s">
        <v>100</v>
      </c>
      <c r="G15" s="50"/>
      <c r="H15" s="50"/>
      <c r="I15" s="50"/>
      <c r="J15" s="50"/>
      <c r="K15" s="51">
        <v>5</v>
      </c>
      <c r="L15" s="51">
        <f>IF(C15=L1,11,IF(D15=L1,9,IF(E15=L1,8,IF(F15=L1,7,IF(G15=L1,6,IF(H15=L1,5,IF(I15=L1,4,IF(J15=L1,3,0))))))))</f>
        <v>0</v>
      </c>
      <c r="M15" s="51">
        <f>IF(C15=M1,11,IF(D15=M1,9,IF(E15=M1,8,IF(F15=M1,7,IF(G15=M1,6,IF(H15=M1,5,IF(I15=M1,4,IF(J15=M1,3,0))))))))</f>
        <v>0</v>
      </c>
      <c r="N15" s="51">
        <f>IF(C15=N1,11,IF(D15=N1,9,IF(E15=N1,8,IF(F15=N1,7,IF(G15=N1,6,IF(H15=N1,5,IF(I15=N1,4,IF(J15=N1,3,0))))))))</f>
        <v>0</v>
      </c>
      <c r="O15" s="51">
        <v>8</v>
      </c>
      <c r="P15" s="51">
        <v>6</v>
      </c>
      <c r="Q15" s="51">
        <f>IF(C15=Q1,11,IF(D15=Q1,9,IF(E15=Q1,8,IF(F15=Q1,7,IF(G15=Q1,6,IF(H15=Q1,5,IF(I15=Q1,4,IF(J15=Q1,3,0))))))))</f>
        <v>0</v>
      </c>
      <c r="R15" s="51">
        <v>7</v>
      </c>
      <c r="S15" s="62"/>
    </row>
    <row r="16" spans="1:19" ht="15.95" customHeight="1" x14ac:dyDescent="0.2">
      <c r="A16" s="116"/>
      <c r="B16" s="52" t="s">
        <v>3</v>
      </c>
      <c r="C16" s="58" t="s">
        <v>625</v>
      </c>
      <c r="D16" s="58" t="s">
        <v>626</v>
      </c>
      <c r="E16" s="58" t="s">
        <v>627</v>
      </c>
      <c r="F16" s="58" t="s">
        <v>628</v>
      </c>
      <c r="G16" s="58"/>
      <c r="H16" s="58"/>
      <c r="I16" s="58"/>
      <c r="J16" s="58"/>
      <c r="K16" s="3"/>
      <c r="L16" s="3"/>
      <c r="M16" s="3"/>
      <c r="N16" s="3"/>
      <c r="O16" s="3"/>
      <c r="P16" s="3"/>
      <c r="Q16" s="3"/>
      <c r="R16" s="3"/>
      <c r="S16" s="62"/>
    </row>
    <row r="17" spans="1:19" ht="15.95" customHeight="1" x14ac:dyDescent="0.2">
      <c r="A17" s="117" t="s">
        <v>42</v>
      </c>
      <c r="B17" s="47" t="s">
        <v>1</v>
      </c>
      <c r="C17" s="48" t="s">
        <v>242</v>
      </c>
      <c r="D17" s="48" t="s">
        <v>232</v>
      </c>
      <c r="E17" s="48" t="s">
        <v>237</v>
      </c>
      <c r="F17" s="48"/>
      <c r="G17" s="48"/>
      <c r="H17" s="48"/>
      <c r="I17" s="48"/>
      <c r="J17" s="48"/>
      <c r="K17" s="2"/>
      <c r="L17" s="2"/>
      <c r="M17" s="2"/>
      <c r="N17" s="2"/>
      <c r="O17" s="2"/>
      <c r="P17" s="2"/>
      <c r="Q17" s="2"/>
      <c r="R17" s="2"/>
    </row>
    <row r="18" spans="1:19" ht="15.95" customHeight="1" x14ac:dyDescent="0.2">
      <c r="A18" s="46" t="s">
        <v>12</v>
      </c>
      <c r="B18" s="49" t="s">
        <v>2</v>
      </c>
      <c r="C18" s="50" t="s">
        <v>104</v>
      </c>
      <c r="D18" s="50" t="s">
        <v>107</v>
      </c>
      <c r="E18" s="50" t="s">
        <v>105</v>
      </c>
      <c r="F18" s="50"/>
      <c r="G18" s="50"/>
      <c r="H18" s="50"/>
      <c r="I18" s="50"/>
      <c r="J18" s="50"/>
      <c r="K18" s="51">
        <f>IF(C18=K1,9,IF(D18=K1,7,IF(E18=K1,6,IF(F18=K1,5,IF(G18=K1,4,IF(H18=K1,3,IF(I18=K1,2,IF(J18=K1,1,0))))))))</f>
        <v>0</v>
      </c>
      <c r="L18" s="51">
        <f>IF(C18=L1,9,IF(D18=L1,7,IF(E18=L1,6,IF(F18=L1,5,IF(G18=L1,4,IF(H18=L1,3,IF(I18=L1,2,IF(J18=L1,1,0))))))))</f>
        <v>0</v>
      </c>
      <c r="M18" s="51">
        <f>IF(C18=M1,9,IF(D18=M1,7,IF(E18=M1,6,IF(F18=M1,5,IF(G18=M1,4,IF(H18=M1,3,IF(I18=M1,2,IF(J18=M1,1,0))))))))</f>
        <v>0</v>
      </c>
      <c r="N18" s="51">
        <f>IF(C18=N1,9,IF(D18=N1,7,IF(E18=N1,6,IF(F18=N1,5,IF(G18=N1,4,IF(H18=N1,3,IF(I18=N1,2,IF(J18=N1,1,0))))))))</f>
        <v>0</v>
      </c>
      <c r="O18" s="51">
        <v>8</v>
      </c>
      <c r="P18" s="51">
        <f>IF(C18=P1,9,IF(D18=P1,7,IF(E18=P1,6,IF(F18=P1,5,IF(G18=P1,4,IF(H18=P1,3,IF(I18=P1,2,IF(J18=P1,1,0))))))))</f>
        <v>6</v>
      </c>
      <c r="Q18" s="51">
        <f>IF(C18=Q1,9,IF(D18=Q1,7,IF(E18=Q1,6,IF(F18=Q1,5,IF(G18=Q1,4,IF(H18=Q1,3,IF(I18=Q1,2,IF(J18=Q1,1,0))))))))</f>
        <v>0</v>
      </c>
      <c r="R18" s="51">
        <f>IF(C18=R1,9,IF(D18=R1,7,IF(E18=R1,6,IF(F18=R1,5,IF(G18=R1,4,IF(H18=R1,3,IF(I18=R1,2,IF(J18=R1,1,0))))))))</f>
        <v>7</v>
      </c>
      <c r="S18" s="62"/>
    </row>
    <row r="19" spans="1:19" ht="15.95" customHeight="1" thickBot="1" x14ac:dyDescent="0.25">
      <c r="A19" s="118"/>
      <c r="B19" s="55" t="s">
        <v>3</v>
      </c>
      <c r="C19" s="60" t="s">
        <v>629</v>
      </c>
      <c r="D19" s="60" t="s">
        <v>630</v>
      </c>
      <c r="E19" s="60" t="s">
        <v>631</v>
      </c>
      <c r="F19" s="60"/>
      <c r="G19" s="60"/>
      <c r="H19" s="60"/>
      <c r="I19" s="60"/>
      <c r="J19" s="60"/>
      <c r="K19" s="4"/>
      <c r="L19" s="4"/>
      <c r="M19" s="4"/>
      <c r="N19" s="4"/>
      <c r="O19" s="4"/>
      <c r="P19" s="4"/>
      <c r="Q19" s="4"/>
      <c r="R19" s="4"/>
      <c r="S19" s="62"/>
    </row>
    <row r="20" spans="1:19" ht="15.95" customHeight="1" x14ac:dyDescent="0.2">
      <c r="A20" s="117" t="s">
        <v>55</v>
      </c>
      <c r="B20" s="47" t="s">
        <v>1</v>
      </c>
      <c r="C20" s="48" t="s">
        <v>257</v>
      </c>
      <c r="D20" s="48" t="s">
        <v>256</v>
      </c>
      <c r="E20" s="48" t="s">
        <v>367</v>
      </c>
      <c r="F20" s="48" t="s">
        <v>362</v>
      </c>
      <c r="G20" s="48" t="s">
        <v>232</v>
      </c>
      <c r="H20" s="48"/>
      <c r="I20" s="48"/>
      <c r="J20" s="48"/>
      <c r="K20" s="2"/>
      <c r="L20" s="2"/>
      <c r="M20" s="2"/>
      <c r="N20" s="2"/>
      <c r="O20" s="2"/>
      <c r="P20" s="2"/>
      <c r="Q20" s="2"/>
      <c r="R20" s="2"/>
    </row>
    <row r="21" spans="1:19" ht="15.95" customHeight="1" x14ac:dyDescent="0.2">
      <c r="A21" s="46" t="s">
        <v>11</v>
      </c>
      <c r="B21" s="49" t="s">
        <v>2</v>
      </c>
      <c r="C21" s="50" t="s">
        <v>104</v>
      </c>
      <c r="D21" s="50" t="s">
        <v>100</v>
      </c>
      <c r="E21" s="50" t="s">
        <v>106</v>
      </c>
      <c r="F21" s="50" t="s">
        <v>101</v>
      </c>
      <c r="G21" s="50" t="s">
        <v>107</v>
      </c>
      <c r="H21" s="50"/>
      <c r="I21" s="50"/>
      <c r="J21" s="50"/>
      <c r="K21" s="51">
        <v>7</v>
      </c>
      <c r="L21" s="51">
        <v>5</v>
      </c>
      <c r="M21" s="51">
        <f>IF(C21=M1,11,IF(D21=M1,9,IF(E21=M1,8,IF(F21=M1,7,IF(G21=M1,6,IF(H21=M1,5,IF(I21=M1,4,IF(J21=M1,3,0))))))))</f>
        <v>0</v>
      </c>
      <c r="N21" s="51">
        <f>IF(C21=N1,11,IF(D21=N1,9,IF(E21=N1,8,IF(F21=N1,7,IF(G21=N1,6,IF(H21=N1,5,IF(I21=N1,4,IF(J21=N1,3,0))))))))</f>
        <v>0</v>
      </c>
      <c r="O21" s="51">
        <v>8</v>
      </c>
      <c r="P21" s="51">
        <f>IF(C21=P1,11,IF(D21=P1,9,IF(E21=P1,8,IF(F21=P1,7,IF(G21=P1,6,IF(H21=P1,5,IF(I21=P1,4,IF(J21=P1,3,0))))))))</f>
        <v>0</v>
      </c>
      <c r="Q21" s="51">
        <v>6</v>
      </c>
      <c r="R21" s="51">
        <v>4</v>
      </c>
      <c r="S21" s="62"/>
    </row>
    <row r="22" spans="1:19" ht="15.95" customHeight="1" x14ac:dyDescent="0.2">
      <c r="A22" s="116"/>
      <c r="B22" s="52" t="s">
        <v>3</v>
      </c>
      <c r="C22" s="63" t="s">
        <v>487</v>
      </c>
      <c r="D22" s="63" t="s">
        <v>488</v>
      </c>
      <c r="E22" s="63" t="s">
        <v>489</v>
      </c>
      <c r="F22" s="63" t="s">
        <v>490</v>
      </c>
      <c r="G22" s="63" t="s">
        <v>491</v>
      </c>
      <c r="H22" s="58"/>
      <c r="I22" s="58"/>
      <c r="J22" s="58"/>
      <c r="K22" s="3"/>
      <c r="L22" s="3"/>
      <c r="M22" s="3"/>
      <c r="N22" s="3"/>
      <c r="O22" s="3"/>
      <c r="P22" s="3"/>
      <c r="Q22" s="3"/>
      <c r="R22" s="3"/>
      <c r="S22" s="62"/>
    </row>
    <row r="23" spans="1:19" ht="15.95" customHeight="1" x14ac:dyDescent="0.2">
      <c r="A23" s="117" t="s">
        <v>55</v>
      </c>
      <c r="B23" s="47" t="s">
        <v>1</v>
      </c>
      <c r="C23" s="48" t="s">
        <v>496</v>
      </c>
      <c r="D23" s="48" t="s">
        <v>363</v>
      </c>
      <c r="E23" s="48" t="s">
        <v>361</v>
      </c>
      <c r="F23" s="48" t="s">
        <v>252</v>
      </c>
      <c r="G23" s="48"/>
      <c r="H23" s="48"/>
      <c r="I23" s="48"/>
      <c r="J23" s="48"/>
      <c r="K23" s="2"/>
      <c r="L23" s="2"/>
      <c r="M23" s="2"/>
      <c r="N23" s="2"/>
      <c r="O23" s="2"/>
      <c r="P23" s="2"/>
      <c r="Q23" s="2"/>
      <c r="R23" s="2"/>
    </row>
    <row r="24" spans="1:19" ht="15.95" customHeight="1" x14ac:dyDescent="0.2">
      <c r="A24" s="46" t="s">
        <v>12</v>
      </c>
      <c r="B24" s="49" t="s">
        <v>2</v>
      </c>
      <c r="C24" s="50" t="s">
        <v>104</v>
      </c>
      <c r="D24" s="50" t="s">
        <v>100</v>
      </c>
      <c r="E24" s="50" t="s">
        <v>101</v>
      </c>
      <c r="F24" s="50" t="s">
        <v>107</v>
      </c>
      <c r="G24" s="50"/>
      <c r="H24" s="50"/>
      <c r="I24" s="50"/>
      <c r="J24" s="50"/>
      <c r="K24" s="51">
        <f>IF(C24=K1,9,IF(D24=K1,7,IF(E24=K1,6,IF(F24=K1,5,IF(G24=K1,4,IF(H24=K1,3,IF(I24=K1,2,IF(J24=K1,1,0))))))))</f>
        <v>7</v>
      </c>
      <c r="L24" s="51">
        <f>IF(C24=L1,9,IF(D24=L1,7,IF(E24=L1,6,IF(F24=L1,5,IF(G24=L1,4,IF(H24=L1,3,IF(I24=L1,2,IF(J24=L1,1,0))))))))</f>
        <v>6</v>
      </c>
      <c r="M24" s="51">
        <f>IF(C24=M1,9,IF(D24=M1,7,IF(E24=M1,6,IF(F24=M1,5,IF(G24=M1,4,IF(H24=M1,3,IF(I24=M1,2,IF(J24=M1,1,0))))))))</f>
        <v>0</v>
      </c>
      <c r="N24" s="51">
        <f>IF(C24=N1,9,IF(D24=N1,7,IF(E24=N1,6,IF(F24=N1,5,IF(G24=N1,4,IF(H24=N1,3,IF(I24=N1,2,IF(J24=N1,1,0))))))))</f>
        <v>0</v>
      </c>
      <c r="O24" s="51">
        <v>8</v>
      </c>
      <c r="P24" s="51">
        <f>IF(C24=P1,9,IF(D24=P1,7,IF(E24=P1,6,IF(F24=P1,5,IF(G24=P1,4,IF(H24=P1,3,IF(I24=P1,2,IF(J24=P1,1,0))))))))</f>
        <v>0</v>
      </c>
      <c r="Q24" s="51">
        <f>IF(C24=Q1,9,IF(D24=Q1,7,IF(E24=Q1,6,IF(F24=Q1,5,IF(G24=Q1,4,IF(H24=Q1,3,IF(I24=Q1,2,IF(J24=Q1,1,0))))))))</f>
        <v>0</v>
      </c>
      <c r="R24" s="51">
        <f>IF(C24=R1,9,IF(D24=R1,7,IF(E24=R1,6,IF(F24=R1,5,IF(G24=R1,4,IF(H24=R1,3,IF(I24=R1,2,IF(J24=R1,1,0))))))))</f>
        <v>5</v>
      </c>
      <c r="S24" s="62"/>
    </row>
    <row r="25" spans="1:19" ht="15.95" customHeight="1" thickBot="1" x14ac:dyDescent="0.25">
      <c r="A25" s="118"/>
      <c r="B25" s="55" t="s">
        <v>3</v>
      </c>
      <c r="C25" s="64" t="s">
        <v>492</v>
      </c>
      <c r="D25" s="64" t="s">
        <v>493</v>
      </c>
      <c r="E25" s="64" t="s">
        <v>494</v>
      </c>
      <c r="F25" s="64" t="s">
        <v>495</v>
      </c>
      <c r="G25" s="60"/>
      <c r="H25" s="60"/>
      <c r="I25" s="60"/>
      <c r="J25" s="60"/>
      <c r="K25" s="4"/>
      <c r="L25" s="4"/>
      <c r="M25" s="4"/>
      <c r="N25" s="4"/>
      <c r="O25" s="4"/>
      <c r="P25" s="4"/>
      <c r="Q25" s="4"/>
      <c r="R25" s="4"/>
      <c r="S25" s="62"/>
    </row>
    <row r="26" spans="1:19" ht="15.95" customHeight="1" x14ac:dyDescent="0.2">
      <c r="A26" s="117" t="s">
        <v>53</v>
      </c>
      <c r="B26" s="47" t="s">
        <v>1</v>
      </c>
      <c r="C26" s="48" t="s">
        <v>305</v>
      </c>
      <c r="D26" s="48" t="s">
        <v>256</v>
      </c>
      <c r="E26" s="48"/>
      <c r="F26" s="48"/>
      <c r="G26" s="48"/>
      <c r="H26" s="48"/>
      <c r="I26" s="48"/>
      <c r="J26" s="48"/>
      <c r="K26" s="2"/>
      <c r="L26" s="2"/>
      <c r="M26" s="2"/>
      <c r="N26" s="2"/>
      <c r="O26" s="2"/>
      <c r="P26" s="2"/>
      <c r="Q26" s="2"/>
      <c r="R26" s="2"/>
    </row>
    <row r="27" spans="1:19" ht="15.95" customHeight="1" x14ac:dyDescent="0.2">
      <c r="A27" s="46" t="s">
        <v>11</v>
      </c>
      <c r="B27" s="49" t="s">
        <v>2</v>
      </c>
      <c r="C27" s="50" t="s">
        <v>101</v>
      </c>
      <c r="D27" s="50" t="s">
        <v>100</v>
      </c>
      <c r="E27" s="50"/>
      <c r="F27" s="50"/>
      <c r="G27" s="50"/>
      <c r="H27" s="50"/>
      <c r="I27" s="50"/>
      <c r="J27" s="50"/>
      <c r="K27" s="51">
        <v>7</v>
      </c>
      <c r="L27" s="51">
        <v>8</v>
      </c>
      <c r="M27" s="51">
        <f>IF(C27=M1,11,IF(D27=M1,9,IF(E27=M1,8,IF(F27=M1,7,IF(G27=M1,6,IF(H27=M1,5,IF(I27=M1,4,IF(J27=M1,3,0))))))))</f>
        <v>0</v>
      </c>
      <c r="N27" s="51">
        <f>IF(C27=N1,11,IF(D27=N1,9,IF(E27=N1,8,IF(F27=N1,7,IF(G27=N1,6,IF(H27=N1,5,IF(I27=N1,4,IF(J27=N1,3,0))))))))</f>
        <v>0</v>
      </c>
      <c r="O27" s="51">
        <f>IF(C27=O1,11,IF(D27=O1,9,IF(E27=O1,8,IF(F27=O1,7,IF(G27=O1,6,IF(H27=O1,5,IF(I27=O1,4,IF(J27=O1,3,0))))))))</f>
        <v>0</v>
      </c>
      <c r="P27" s="51">
        <f>IF(C27=P1,11,IF(D27=P1,9,IF(E27=P1,8,IF(F27=P1,7,IF(G27=P1,6,IF(H27=P1,5,IF(I27=P1,4,IF(J27=P1,3,0))))))))</f>
        <v>0</v>
      </c>
      <c r="Q27" s="51">
        <f>IF(C27=Q1,11,IF(D27=Q1,9,IF(E27=Q1,8,IF(F27=Q1,7,IF(G27=Q1,6,IF(H27=Q1,5,IF(I27=Q1,4,IF(J27=Q1,3,0))))))))</f>
        <v>0</v>
      </c>
      <c r="R27" s="51">
        <f>IF(C27=R1,11,IF(D27=R1,9,IF(E27=R1,8,IF(F27=R1,7,IF(G27=R1,6,IF(H27=R1,5,IF(I27=R1,4,IF(J27=R1,3,0))))))))</f>
        <v>0</v>
      </c>
      <c r="S27" s="62"/>
    </row>
    <row r="28" spans="1:19" ht="15.95" customHeight="1" x14ac:dyDescent="0.2">
      <c r="A28" s="116"/>
      <c r="B28" s="52" t="s">
        <v>3</v>
      </c>
      <c r="C28" s="65" t="s">
        <v>486</v>
      </c>
      <c r="D28" s="63" t="s">
        <v>412</v>
      </c>
      <c r="E28" s="63"/>
      <c r="F28" s="63"/>
      <c r="G28" s="63"/>
      <c r="H28" s="63"/>
      <c r="I28" s="63"/>
      <c r="J28" s="63"/>
      <c r="K28" s="3"/>
      <c r="L28" s="3"/>
      <c r="M28" s="3"/>
      <c r="N28" s="3"/>
      <c r="O28" s="3"/>
      <c r="P28" s="3"/>
      <c r="Q28" s="3"/>
      <c r="R28" s="3"/>
    </row>
    <row r="29" spans="1:19" ht="15.95" customHeight="1" x14ac:dyDescent="0.2">
      <c r="A29" s="117" t="s">
        <v>53</v>
      </c>
      <c r="B29" s="47" t="s">
        <v>1</v>
      </c>
      <c r="C29" s="48" t="s">
        <v>362</v>
      </c>
      <c r="D29" s="48" t="s">
        <v>309</v>
      </c>
      <c r="E29" s="48"/>
      <c r="F29" s="48"/>
      <c r="G29" s="48"/>
      <c r="H29" s="48"/>
      <c r="I29" s="48"/>
      <c r="J29" s="48"/>
      <c r="K29" s="2"/>
      <c r="L29" s="2"/>
      <c r="M29" s="2"/>
      <c r="N29" s="2"/>
      <c r="O29" s="2"/>
      <c r="P29" s="2"/>
      <c r="Q29" s="2"/>
      <c r="R29" s="2"/>
    </row>
    <row r="30" spans="1:19" ht="15.95" customHeight="1" x14ac:dyDescent="0.2">
      <c r="A30" s="46" t="s">
        <v>12</v>
      </c>
      <c r="B30" s="49" t="s">
        <v>2</v>
      </c>
      <c r="C30" s="50" t="s">
        <v>101</v>
      </c>
      <c r="D30" s="50" t="s">
        <v>100</v>
      </c>
      <c r="E30" s="50"/>
      <c r="F30" s="50"/>
      <c r="G30" s="50"/>
      <c r="H30" s="50"/>
      <c r="I30" s="50"/>
      <c r="J30" s="50"/>
      <c r="K30" s="51">
        <f>IF(C30=K1,9,IF(D30=K1,7,IF(E30=K1,6,IF(F30=K1,5,IF(G30=K1,4,IF(H30=K1,3,IF(I30=K1,2,IF(J30=K1,1,0))))))))</f>
        <v>7</v>
      </c>
      <c r="L30" s="51">
        <v>8</v>
      </c>
      <c r="M30" s="51">
        <f>IF(C30=M1,9,IF(D30=M1,7,IF(E30=M1,6,IF(F30=M1,5,IF(G30=M1,4,IF(H30=M1,3,IF(I30=M1,2,IF(J30=M1,1,0))))))))</f>
        <v>0</v>
      </c>
      <c r="N30" s="51">
        <f>IF(C30=N1,9,IF(D30=N1,7,IF(E30=N1,6,IF(F30=N1,5,IF(G30=N1,4,IF(H30=N1,3,IF(I30=N1,2,IF(J30=N1,1,0))))))))</f>
        <v>0</v>
      </c>
      <c r="O30" s="51">
        <f>IF(C30=O1,9,IF(D30=O1,7,IF(E30=O1,6,IF(F30=O1,5,IF(G30=O1,4,IF(H30=O1,3,IF(I30=O1,2,IF(J30=O1,1,0))))))))</f>
        <v>0</v>
      </c>
      <c r="P30" s="51">
        <f>IF(C30=P1,9,IF(D30=P1,7,IF(E30=P1,6,IF(F30=P1,5,IF(G30=P1,4,IF(H30=P1,3,IF(I30=P1,2,IF(J30=P1,1,0))))))))</f>
        <v>0</v>
      </c>
      <c r="Q30" s="51">
        <f>IF(C30=Q1,9,IF(D30=Q1,7,IF(E30=Q1,6,IF(F30=Q1,5,IF(G30=Q1,4,IF(H30=Q1,3,IF(I30=Q1,2,IF(J30=Q1,1,0))))))))</f>
        <v>0</v>
      </c>
      <c r="R30" s="51">
        <f>IF(C30=R1,9,IF(D30=R1,7,IF(E30=R1,6,IF(F30=R1,5,IF(G30=R1,4,IF(H30=R1,3,IF(I30=R1,2,IF(J30=R1,1,0))))))))</f>
        <v>0</v>
      </c>
      <c r="S30" s="66"/>
    </row>
    <row r="31" spans="1:19" ht="15.95" customHeight="1" thickBot="1" x14ac:dyDescent="0.25">
      <c r="A31" s="118"/>
      <c r="B31" s="55" t="s">
        <v>3</v>
      </c>
      <c r="C31" s="64" t="s">
        <v>412</v>
      </c>
      <c r="D31" s="64" t="s">
        <v>462</v>
      </c>
      <c r="E31" s="64"/>
      <c r="F31" s="64"/>
      <c r="G31" s="64"/>
      <c r="H31" s="64"/>
      <c r="I31" s="64"/>
      <c r="J31" s="64"/>
      <c r="K31" s="4"/>
      <c r="L31" s="4"/>
      <c r="M31" s="4"/>
      <c r="N31" s="4"/>
      <c r="O31" s="4"/>
      <c r="P31" s="4"/>
      <c r="Q31" s="4"/>
      <c r="R31" s="4"/>
    </row>
    <row r="32" spans="1:19" ht="15.95" customHeight="1" x14ac:dyDescent="0.2">
      <c r="A32" s="117"/>
      <c r="B32" s="47" t="s">
        <v>1</v>
      </c>
      <c r="C32" s="48"/>
      <c r="D32" s="48"/>
      <c r="E32" s="48"/>
      <c r="F32" s="48"/>
      <c r="G32" s="48"/>
      <c r="H32" s="48"/>
      <c r="I32" s="48"/>
      <c r="J32" s="48"/>
      <c r="K32" s="2"/>
      <c r="L32" s="2"/>
      <c r="M32" s="2"/>
      <c r="N32" s="2"/>
      <c r="O32" s="2"/>
      <c r="P32" s="2"/>
      <c r="Q32" s="2"/>
      <c r="R32" s="2"/>
    </row>
    <row r="33" spans="1:18" ht="15.95" customHeight="1" x14ac:dyDescent="0.2">
      <c r="A33" s="46" t="s">
        <v>11</v>
      </c>
      <c r="B33" s="49" t="s">
        <v>2</v>
      </c>
      <c r="C33" s="50"/>
      <c r="D33" s="50"/>
      <c r="E33" s="50"/>
      <c r="F33" s="50"/>
      <c r="G33" s="50"/>
      <c r="H33" s="50"/>
      <c r="I33" s="50"/>
      <c r="J33" s="50"/>
      <c r="K33" s="51">
        <f>IF(C33=K1,11,IF(D33=K1,9,IF(E33=K1,8,IF(F33=K1,7,IF(G33=K1,6,IF(H33=K1,5,IF(I33=K1,4,IF(J33=K1,3,0))))))))</f>
        <v>0</v>
      </c>
      <c r="L33" s="51">
        <f>IF(C33=L1,11,IF(D33=L1,9,IF(E33=L1,8,IF(F33=L1,7,IF(G33=L1,6,IF(H33=L1,5,IF(I33=L1,4,IF(J33=L1,3,0))))))))</f>
        <v>0</v>
      </c>
      <c r="M33" s="51">
        <f>IF(C33=M1,11,IF(D33=M1,9,IF(E33=M1,8,IF(F33=M1,7,IF(G33=M1,6,IF(H33=M1,5,IF(I33=M1,4,IF(J33=M1,3,0))))))))</f>
        <v>0</v>
      </c>
      <c r="N33" s="51">
        <f>IF(C33=N1,11,IF(D33=N1,9,IF(E33=N1,8,IF(F33=N1,7,IF(G33=N1,6,IF(H33=N1,5,IF(I33=N1,4,IF(J33=N1,3,0))))))))</f>
        <v>0</v>
      </c>
      <c r="O33" s="51">
        <f>IF(C33=O1,11,IF(D33=O1,9,IF(E33=O1,8,IF(F33=O1,7,IF(G33=O1,6,IF(H33=O1,5,IF(I33=O1,4,IF(J33=O1,3,0))))))))</f>
        <v>0</v>
      </c>
      <c r="P33" s="51">
        <f>IF(C33=P1,11,IF(D33=P1,9,IF(E33=P1,8,IF(F33=P1,7,IF(G33=P1,6,IF(H33=P1,5,IF(I33=P1,4,IF(J33=P1,3,0))))))))</f>
        <v>0</v>
      </c>
      <c r="Q33" s="51">
        <f>IF(C33=Q1,11,IF(D33=Q1,9,IF(E33=Q1,8,IF(F33=Q1,7,IF(G33=Q1,6,IF(H33=Q1,5,IF(I33=Q1,4,IF(J33=Q1,3,0))))))))</f>
        <v>0</v>
      </c>
      <c r="R33" s="51">
        <f>IF(C33=R1,11,IF(D33=R1,9,IF(E33=R1,8,IF(F33=R1,7,IF(G33=R1,6,IF(H33=R1,5,IF(I33=R1,4,IF(J33=R1,3,0))))))))</f>
        <v>0</v>
      </c>
    </row>
    <row r="34" spans="1:18" ht="15.95" customHeight="1" x14ac:dyDescent="0.2">
      <c r="A34" s="116"/>
      <c r="B34" s="52" t="s">
        <v>3</v>
      </c>
      <c r="C34" s="58"/>
      <c r="D34" s="58"/>
      <c r="E34" s="58"/>
      <c r="F34" s="58"/>
      <c r="G34" s="58"/>
      <c r="H34" s="58"/>
      <c r="I34" s="58"/>
      <c r="J34" s="58"/>
      <c r="K34" s="3"/>
      <c r="L34" s="3"/>
      <c r="M34" s="3"/>
      <c r="N34" s="3"/>
      <c r="O34" s="3"/>
      <c r="P34" s="3"/>
      <c r="Q34" s="3"/>
      <c r="R34" s="3"/>
    </row>
    <row r="35" spans="1:18" ht="15.95" customHeight="1" x14ac:dyDescent="0.2">
      <c r="A35" s="117"/>
      <c r="B35" s="47" t="s">
        <v>1</v>
      </c>
      <c r="C35" s="48"/>
      <c r="D35" s="48"/>
      <c r="E35" s="48"/>
      <c r="F35" s="48"/>
      <c r="G35" s="48"/>
      <c r="H35" s="48"/>
      <c r="I35" s="48"/>
      <c r="J35" s="48"/>
      <c r="K35" s="2"/>
      <c r="L35" s="2"/>
      <c r="M35" s="2"/>
      <c r="N35" s="2"/>
      <c r="O35" s="2"/>
      <c r="P35" s="2"/>
      <c r="Q35" s="2"/>
      <c r="R35" s="2"/>
    </row>
    <row r="36" spans="1:18" ht="15.95" customHeight="1" x14ac:dyDescent="0.2">
      <c r="A36" s="46" t="s">
        <v>12</v>
      </c>
      <c r="B36" s="49" t="s">
        <v>2</v>
      </c>
      <c r="C36" s="50"/>
      <c r="D36" s="50"/>
      <c r="E36" s="50"/>
      <c r="F36" s="50"/>
      <c r="G36" s="50"/>
      <c r="H36" s="50"/>
      <c r="I36" s="50"/>
      <c r="J36" s="50"/>
      <c r="K36" s="51">
        <f>IF(C36=K1,9,IF(D36=K1,7,IF(E36=K1,6,IF(F36=K1,5,IF(G36=K1,4,IF(H36=K1,3,IF(I36=K1,2,IF(J36=K1,1,0))))))))</f>
        <v>0</v>
      </c>
      <c r="L36" s="51">
        <f>IF(C36=L1,9,IF(D36=L1,7,IF(E36=L1,6,IF(F36=L1,5,IF(G36=L1,4,IF(H36=L1,3,IF(I36=L1,2,IF(J36=L1,1,0))))))))</f>
        <v>0</v>
      </c>
      <c r="M36" s="51">
        <f>IF(C36=M1,9,IF(D36=M1,7,IF(E36=M1,6,IF(F36=M1,5,IF(G36=M1,4,IF(H36=M1,3,IF(I36=M1,2,IF(J36=M1,1,0))))))))</f>
        <v>0</v>
      </c>
      <c r="N36" s="51">
        <f>IF(C36=N1,9,IF(D36=N1,7,IF(E36=N1,6,IF(F36=N1,5,IF(G36=N1,4,IF(H36=N1,3,IF(I36=N1,2,IF(J36=N1,1,0))))))))</f>
        <v>0</v>
      </c>
      <c r="O36" s="51">
        <f>IF(C36=O1,9,IF(D36=O1,7,IF(E36=O1,6,IF(F36=O1,5,IF(G36=O1,4,IF(H36=O1,3,IF(I36=O1,2,IF(J36=O1,1,0))))))))</f>
        <v>0</v>
      </c>
      <c r="P36" s="51">
        <f>IF(C36=P1,9,IF(D36=P1,7,IF(E36=P1,6,IF(F36=P1,5,IF(G36=P1,4,IF(H36=P1,3,IF(I36=P1,2,IF(J36=P1,1,0))))))))</f>
        <v>0</v>
      </c>
      <c r="Q36" s="51">
        <f>IF(C36=Q1,9,IF(D36=Q1,7,IF(E36=Q1,6,IF(F36=Q1,5,IF(G36=Q1,4,IF(H36=Q1,3,IF(I36=Q1,2,IF(J36=Q1,1,0))))))))</f>
        <v>0</v>
      </c>
      <c r="R36" s="51">
        <f>IF(C36=R1,9,IF(D36=R1,7,IF(E36=R1,6,IF(F36=R1,5,IF(G36=R1,4,IF(H36=R1,3,IF(I36=R1,2,IF(J36=R1,1,0))))))))</f>
        <v>0</v>
      </c>
    </row>
    <row r="37" spans="1:18" ht="15.95" customHeight="1" thickBot="1" x14ac:dyDescent="0.25">
      <c r="A37" s="118"/>
      <c r="B37" s="55" t="s">
        <v>3</v>
      </c>
      <c r="C37" s="60"/>
      <c r="D37" s="60"/>
      <c r="E37" s="60"/>
      <c r="F37" s="60"/>
      <c r="G37" s="60"/>
      <c r="H37" s="60"/>
      <c r="I37" s="60"/>
      <c r="J37" s="61"/>
      <c r="K37" s="4"/>
      <c r="L37" s="4"/>
      <c r="M37" s="4"/>
      <c r="N37" s="4"/>
      <c r="O37" s="4"/>
      <c r="P37" s="4"/>
      <c r="Q37" s="4"/>
      <c r="R37" s="4"/>
    </row>
    <row r="38" spans="1:18" ht="15.95" customHeight="1" x14ac:dyDescent="0.2">
      <c r="A38" s="117"/>
      <c r="B38" s="47" t="s">
        <v>1</v>
      </c>
      <c r="C38" s="48"/>
      <c r="D38" s="48"/>
      <c r="E38" s="48"/>
      <c r="F38" s="48"/>
      <c r="G38" s="48"/>
      <c r="H38" s="48"/>
      <c r="I38" s="48"/>
      <c r="J38" s="48"/>
      <c r="K38" s="2"/>
      <c r="L38" s="2"/>
      <c r="M38" s="2"/>
      <c r="N38" s="2"/>
      <c r="O38" s="2"/>
      <c r="P38" s="2"/>
      <c r="Q38" s="2"/>
      <c r="R38" s="2"/>
    </row>
    <row r="39" spans="1:18" ht="15.95" customHeight="1" x14ac:dyDescent="0.2">
      <c r="A39" s="46" t="s">
        <v>11</v>
      </c>
      <c r="B39" s="49" t="s">
        <v>2</v>
      </c>
      <c r="C39" s="50"/>
      <c r="D39" s="50"/>
      <c r="E39" s="50"/>
      <c r="F39" s="50"/>
      <c r="G39" s="50"/>
      <c r="H39" s="50"/>
      <c r="I39" s="50"/>
      <c r="J39" s="50"/>
      <c r="K39" s="51">
        <f>IF(C39=K1,11,IF(D39=K1,9,IF(E39=K1,8,IF(F39=K1,7,IF(G39=K1,6,IF(H39=K1,5,IF(I39=K1,4,IF(J39=K1,3,0))))))))</f>
        <v>0</v>
      </c>
      <c r="L39" s="51">
        <f>IF(C39=L1,11,IF(D39=L1,9,IF(E39=L1,8,IF(F39=L1,7,IF(G39=L1,6,IF(H39=L1,5,IF(I39=L1,4,IF(J39=L1,3,0))))))))</f>
        <v>0</v>
      </c>
      <c r="M39" s="51">
        <f>IF(C39=M1,11,IF(D39=M1,9,IF(E39=M1,8,IF(F39=M1,7,IF(G39=M1,6,IF(H39=M1,5,IF(I39=M1,4,IF(J39=M1,3,0))))))))</f>
        <v>0</v>
      </c>
      <c r="N39" s="51">
        <f>IF(C39=N1,11,IF(D39=N1,9,IF(E39=N1,8,IF(F39=N1,7,IF(G39=N1,6,IF(H39=N1,5,IF(I39=N1,4,IF(J39=N1,3,0))))))))</f>
        <v>0</v>
      </c>
      <c r="O39" s="51">
        <f>IF(C39=O1,11,IF(D39=O1,9,IF(E39=O1,8,IF(F39=O1,7,IF(G39=O1,6,IF(H39=O1,5,IF(I39=O1,4,IF(J39=O1,3,0))))))))</f>
        <v>0</v>
      </c>
      <c r="P39" s="51">
        <f>IF(C39=P1,11,IF(D39=P1,9,IF(E39=P1,8,IF(F39=P1,7,IF(G39=P1,6,IF(H39=P1,5,IF(I39=P1,4,IF(J39=P1,3,0))))))))</f>
        <v>0</v>
      </c>
      <c r="Q39" s="51">
        <f>IF(C39=Q1,11,IF(D39=Q1,9,IF(E39=Q1,8,IF(F39=Q1,7,IF(G39=Q1,6,IF(H39=Q1,5,IF(I39=Q1,4,IF(J39=Q1,3,0))))))))</f>
        <v>0</v>
      </c>
      <c r="R39" s="51">
        <f>IF(C39=R1,11,IF(D39=R1,9,IF(E39=R1,8,IF(F39=R1,7,IF(G39=R1,6,IF(H39=R1,5,IF(I39=R1,4,IF(J39=R1,3,0))))))))</f>
        <v>0</v>
      </c>
    </row>
    <row r="40" spans="1:18" ht="15.95" customHeight="1" x14ac:dyDescent="0.2">
      <c r="A40" s="116"/>
      <c r="B40" s="52" t="s">
        <v>3</v>
      </c>
      <c r="C40" s="58"/>
      <c r="D40" s="58"/>
      <c r="E40" s="58"/>
      <c r="F40" s="58"/>
      <c r="G40" s="58"/>
      <c r="H40" s="58"/>
      <c r="I40" s="58"/>
      <c r="J40" s="58"/>
      <c r="K40" s="3"/>
      <c r="L40" s="3"/>
      <c r="M40" s="3"/>
      <c r="N40" s="3"/>
      <c r="O40" s="3"/>
      <c r="P40" s="3"/>
      <c r="Q40" s="3"/>
      <c r="R40" s="3"/>
    </row>
    <row r="41" spans="1:18" ht="15.95" customHeight="1" x14ac:dyDescent="0.2">
      <c r="A41" s="117"/>
      <c r="B41" s="47" t="s">
        <v>1</v>
      </c>
      <c r="C41" s="48"/>
      <c r="D41" s="48"/>
      <c r="E41" s="48"/>
      <c r="F41" s="48"/>
      <c r="G41" s="48"/>
      <c r="H41" s="48"/>
      <c r="I41" s="48"/>
      <c r="J41" s="48"/>
      <c r="K41" s="2"/>
      <c r="L41" s="2"/>
      <c r="M41" s="2"/>
      <c r="N41" s="2"/>
      <c r="O41" s="2"/>
      <c r="P41" s="2"/>
      <c r="Q41" s="2"/>
      <c r="R41" s="2"/>
    </row>
    <row r="42" spans="1:18" ht="15.95" customHeight="1" x14ac:dyDescent="0.2">
      <c r="A42" s="46" t="s">
        <v>12</v>
      </c>
      <c r="B42" s="49" t="s">
        <v>2</v>
      </c>
      <c r="C42" s="50"/>
      <c r="D42" s="50"/>
      <c r="E42" s="50"/>
      <c r="F42" s="50"/>
      <c r="G42" s="50"/>
      <c r="H42" s="50"/>
      <c r="I42" s="50"/>
      <c r="J42" s="50"/>
      <c r="K42" s="51">
        <f>IF(C42=K1,9,IF(D42=K1,7,IF(E42=K1,6,IF(F42=K1,5,IF(G42=K1,4,IF(H42=K1,3,IF(I42=K1,2,IF(J42=K1,1,0))))))))</f>
        <v>0</v>
      </c>
      <c r="L42" s="51">
        <f>IF(C42=L1,9,IF(D42=L1,7,IF(E42=L1,6,IF(F42=L1,5,IF(G42=L1,4,IF(H42=L1,3,IF(I42=L1,2,IF(J42=L1,1,0))))))))</f>
        <v>0</v>
      </c>
      <c r="M42" s="51">
        <f>IF(C42=M1,9,IF(D42=M1,7,IF(E42=M1,6,IF(F42=M1,5,IF(G42=M1,4,IF(H42=M1,3,IF(I42=M1,2,IF(J42=M1,1,0))))))))</f>
        <v>0</v>
      </c>
      <c r="N42" s="51">
        <f>IF(C42=N1,9,IF(D42=N1,7,IF(E42=N1,6,IF(F42=N1,5,IF(G42=N1,4,IF(H42=N1,3,IF(I42=N1,2,IF(J42=N1,1,0))))))))</f>
        <v>0</v>
      </c>
      <c r="O42" s="51">
        <f>IF(C42=O1,9,IF(D42=O1,7,IF(E42=O1,6,IF(F42=O1,5,IF(G42=O1,4,IF(H42=O1,3,IF(I42=O1,2,IF(J42=O1,1,0))))))))</f>
        <v>0</v>
      </c>
      <c r="P42" s="51">
        <f>IF(C42=P1,9,IF(D42=P1,7,IF(E42=P1,6,IF(F42=P1,5,IF(G42=P1,4,IF(H42=P1,3,IF(I42=P1,2,IF(J42=P1,1,0))))))))</f>
        <v>0</v>
      </c>
      <c r="Q42" s="51">
        <f>IF(C42=Q1,9,IF(D42=Q1,7,IF(E42=Q1,6,IF(F42=Q1,5,IF(G42=Q1,4,IF(H42=Q1,3,IF(I42=Q1,2,IF(J42=Q1,1,0))))))))</f>
        <v>0</v>
      </c>
      <c r="R42" s="51">
        <f>IF(C42=R1,9,IF(D42=R1,7,IF(E42=R1,6,IF(F42=R1,5,IF(G42=R1,4,IF(H42=R1,3,IF(I42=R1,2,IF(J42=R1,1,0))))))))</f>
        <v>0</v>
      </c>
    </row>
    <row r="43" spans="1:18" ht="15.95" customHeight="1" thickBot="1" x14ac:dyDescent="0.25">
      <c r="A43" s="118"/>
      <c r="B43" s="55" t="s">
        <v>3</v>
      </c>
      <c r="C43" s="60"/>
      <c r="D43" s="60"/>
      <c r="E43" s="60"/>
      <c r="F43" s="60"/>
      <c r="G43" s="60"/>
      <c r="H43" s="60"/>
      <c r="I43" s="60"/>
      <c r="J43" s="60"/>
      <c r="K43" s="4"/>
      <c r="L43" s="4"/>
      <c r="M43" s="4"/>
      <c r="N43" s="4"/>
      <c r="O43" s="4"/>
      <c r="P43" s="4"/>
      <c r="Q43" s="4"/>
      <c r="R43" s="4"/>
    </row>
    <row r="44" spans="1:18" ht="15.95" customHeight="1" x14ac:dyDescent="0.2">
      <c r="A44" s="46" t="s">
        <v>13</v>
      </c>
      <c r="B44" s="49" t="s">
        <v>2</v>
      </c>
      <c r="C44" s="50" t="s">
        <v>107</v>
      </c>
      <c r="D44" s="50" t="s">
        <v>105</v>
      </c>
      <c r="E44" s="50" t="s">
        <v>100</v>
      </c>
      <c r="F44" s="50"/>
      <c r="G44" s="50"/>
      <c r="H44" s="50"/>
      <c r="I44" s="50"/>
      <c r="J44" s="50"/>
      <c r="K44" s="51">
        <v>6</v>
      </c>
      <c r="L44" s="51">
        <f>IF(C44=L1,11,IF(D44=L1,9,IF(E44=L1,8,IF(F44=L1,7,IF(G44=L1,6,IF(H44=L1,5,IF(I44=L1,4,IF(J44=L1,3,0))))))))</f>
        <v>0</v>
      </c>
      <c r="M44" s="51">
        <f>IF(C44=M1,11,IF(D44=M1,9,IF(E44=M1,8,IF(F44=M1,7,IF(G44=M1,6,IF(H44=M1,5,IF(I44=M1,4,IF(J44=M1,3,0))))))))</f>
        <v>0</v>
      </c>
      <c r="N44" s="51">
        <f>IF(C44=N1,11,IF(D44=N1,9,IF(E44=N1,8,IF(F44=N1,7,IF(G44=N1,6,IF(H44=N1,5,IF(I44=N1,4,IF(J44=N1,3,0))))))))</f>
        <v>0</v>
      </c>
      <c r="O44" s="51">
        <f>IF(C44=O1,11,IF(D44=O1,9,IF(E44=O1,8,IF(F44=O1,7,IF(G44=O1,6,IF(H44=O1,5,IF(I44=O1,4,IF(J44=O1,3,0))))))))</f>
        <v>0</v>
      </c>
      <c r="P44" s="51">
        <v>7</v>
      </c>
      <c r="Q44" s="51">
        <f>IF(C44=Q1,11,IF(D44=Q1,9,IF(E44=Q1,8,IF(F44=Q1,7,IF(G44=Q1,6,IF(H44=Q1,5,IF(I44=Q1,4,IF(J44=Q1,3,0))))))))</f>
        <v>0</v>
      </c>
      <c r="R44" s="51">
        <v>8</v>
      </c>
    </row>
    <row r="45" spans="1:18" ht="15.95" customHeight="1" x14ac:dyDescent="0.2">
      <c r="A45" s="116" t="s">
        <v>62</v>
      </c>
      <c r="B45" s="52" t="s">
        <v>3</v>
      </c>
      <c r="C45" s="63" t="s">
        <v>542</v>
      </c>
      <c r="D45" s="63" t="s">
        <v>543</v>
      </c>
      <c r="E45" s="63" t="s">
        <v>544</v>
      </c>
      <c r="F45" s="63"/>
      <c r="G45" s="63"/>
      <c r="H45" s="63"/>
      <c r="I45" s="63"/>
      <c r="J45" s="58"/>
      <c r="K45" s="3"/>
      <c r="L45" s="3"/>
      <c r="M45" s="3"/>
      <c r="N45" s="3"/>
      <c r="O45" s="3"/>
      <c r="P45" s="3"/>
      <c r="Q45" s="3"/>
      <c r="R45" s="3"/>
    </row>
    <row r="46" spans="1:18" ht="15.95" customHeight="1" x14ac:dyDescent="0.2">
      <c r="J46" s="67" t="s">
        <v>4</v>
      </c>
      <c r="K46" s="6">
        <f t="shared" ref="K46:Q46" si="0">SUM(K44+K42+K39+K36+K33+K30+K27+K24+K21+K18+K15+K12+K9+K6+K3)</f>
        <v>63</v>
      </c>
      <c r="L46" s="6">
        <f t="shared" si="0"/>
        <v>40</v>
      </c>
      <c r="M46" s="6">
        <f t="shared" si="0"/>
        <v>0</v>
      </c>
      <c r="N46" s="6">
        <f t="shared" si="0"/>
        <v>0</v>
      </c>
      <c r="O46" s="6">
        <f t="shared" si="0"/>
        <v>37</v>
      </c>
      <c r="P46" s="6">
        <f t="shared" si="0"/>
        <v>50</v>
      </c>
      <c r="Q46" s="6">
        <f t="shared" si="0"/>
        <v>6</v>
      </c>
      <c r="R46" s="6">
        <f>SUM(R44+R42+R39+R36+R33+R30+R27+R24+R21+R18+R15+R12+R9+R6+R3)</f>
        <v>39</v>
      </c>
    </row>
    <row r="47" spans="1:18" ht="15.95" customHeight="1" x14ac:dyDescent="0.2">
      <c r="J47" s="67" t="s">
        <v>5</v>
      </c>
      <c r="K47" s="7">
        <v>1</v>
      </c>
      <c r="L47" s="7">
        <v>3</v>
      </c>
      <c r="M47" s="7"/>
      <c r="N47" s="7"/>
      <c r="O47" s="7">
        <v>5</v>
      </c>
      <c r="P47" s="7">
        <v>2</v>
      </c>
      <c r="Q47" s="7">
        <v>6</v>
      </c>
      <c r="R47" s="7">
        <v>4</v>
      </c>
    </row>
    <row r="48" spans="1:18" ht="15.95" customHeight="1" x14ac:dyDescent="0.2">
      <c r="K48" s="1" t="str">
        <f>K1</f>
        <v>CAAC</v>
      </c>
      <c r="L48" s="1" t="str">
        <f t="shared" ref="L48:R48" si="1">L1</f>
        <v>Elgin</v>
      </c>
      <c r="M48" s="1" t="str">
        <f t="shared" si="1"/>
        <v>ES</v>
      </c>
      <c r="N48" s="1" t="str">
        <f t="shared" si="1"/>
        <v>FH</v>
      </c>
      <c r="O48" s="1" t="str">
        <f t="shared" si="1"/>
        <v>IH</v>
      </c>
      <c r="P48" s="1" t="str">
        <f t="shared" si="1"/>
        <v>MRR</v>
      </c>
      <c r="Q48" s="1" t="str">
        <f t="shared" si="1"/>
        <v>NAAC</v>
      </c>
      <c r="R48" s="1" t="str">
        <f t="shared" si="1"/>
        <v>RC</v>
      </c>
    </row>
  </sheetData>
  <phoneticPr fontId="0" type="noConversion"/>
  <dataValidations count="1">
    <dataValidation type="list" allowBlank="1" showInputMessage="1" showErrorMessage="1" sqref="C3:J3 C6:J6 C9:J9 C12:J12 C15:J15 C44:J44 C39:J39 C24:J24 C21:J21 C30:J30 C27:J27 C36:J36 C33:J33 C42:J42 C18:J18">
      <formula1>Clubs</formula1>
    </dataValidation>
  </dataValidations>
  <printOptions horizontalCentered="1"/>
  <pageMargins left="0.11811023622047245" right="0.11811023622047245" top="0.87" bottom="0.31496062992125984" header="0.11811023622047245" footer="0.11811023622047245"/>
  <pageSetup paperSize="9" scale="64" orientation="landscape" horizontalDpi="300" verticalDpi="300" r:id="rId1"/>
  <headerFooter alignWithMargins="0">
    <oddHeader>&amp;F</oddHeader>
    <oddFooter>&amp;A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Data!$A$31:$A$33</xm:f>
          </x14:formula1>
          <xm:sqref>A45</xm:sqref>
        </x14:dataValidation>
        <x14:dataValidation type="list" allowBlank="1" showInputMessage="1" showErrorMessage="1">
          <x14:formula1>
            <xm:f>Data!$E$3:$E$30</xm:f>
          </x14:formula1>
          <xm:sqref>A35 A32 A29 A26 A23 A20 A17 A14 A11 A8 A5 A38 A2 A41</xm:sqref>
        </x14:dataValidation>
        <x14:dataValidation type="list" allowBlank="1" showInputMessage="1" showErrorMessage="1">
          <x14:formula1>
            <xm:f>'Male Dec''s'!$J$2:$J$100</xm:f>
          </x14:formula1>
          <xm:sqref>C2:J2 C5:J5 C8:J8 C11:J11 C14:J14 C17:J17 C20:J20 C23:J23 C26:J26 C29:J29 C32:J32 C35:J35 C38:J38 C41:J41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T70"/>
  <sheetViews>
    <sheetView showZeros="0" zoomScale="120" zoomScaleNormal="120" workbookViewId="0">
      <pane ySplit="1" topLeftCell="A3" activePane="bottomLeft" state="frozen"/>
      <selection activeCell="A2" sqref="A2"/>
      <selection pane="bottomLeft"/>
    </sheetView>
  </sheetViews>
  <sheetFormatPr defaultColWidth="9.140625" defaultRowHeight="12" x14ac:dyDescent="0.2"/>
  <cols>
    <col min="1" max="1" width="8.7109375" style="8" customWidth="1"/>
    <col min="2" max="2" width="9.7109375" style="8" customWidth="1"/>
    <col min="3" max="10" width="5.7109375" style="13" customWidth="1"/>
    <col min="11" max="11" width="8.7109375" style="9" customWidth="1"/>
    <col min="12" max="12" width="9.7109375" style="9" customWidth="1"/>
    <col min="13" max="20" width="5.7109375" style="13" customWidth="1"/>
    <col min="21" max="16384" width="9.140625" style="68"/>
  </cols>
  <sheetData>
    <row r="1" spans="1:20" s="14" customFormat="1" ht="12.95" customHeight="1" thickBot="1" x14ac:dyDescent="0.25">
      <c r="A1" s="33" t="s">
        <v>20</v>
      </c>
      <c r="B1" s="43" t="s">
        <v>6</v>
      </c>
      <c r="C1" s="138" t="s">
        <v>100</v>
      </c>
      <c r="D1" s="138" t="s">
        <v>101</v>
      </c>
      <c r="E1" s="138" t="s">
        <v>102</v>
      </c>
      <c r="F1" s="138" t="s">
        <v>103</v>
      </c>
      <c r="G1" s="138" t="s">
        <v>104</v>
      </c>
      <c r="H1" s="138" t="s">
        <v>105</v>
      </c>
      <c r="I1" s="138" t="s">
        <v>106</v>
      </c>
      <c r="J1" s="138" t="s">
        <v>107</v>
      </c>
      <c r="K1" s="33" t="s">
        <v>20</v>
      </c>
      <c r="L1" s="34" t="s">
        <v>6</v>
      </c>
      <c r="M1" s="138" t="s">
        <v>100</v>
      </c>
      <c r="N1" s="138" t="s">
        <v>101</v>
      </c>
      <c r="O1" s="138" t="s">
        <v>102</v>
      </c>
      <c r="P1" s="138" t="s">
        <v>103</v>
      </c>
      <c r="Q1" s="138" t="s">
        <v>104</v>
      </c>
      <c r="R1" s="138" t="s">
        <v>105</v>
      </c>
      <c r="S1" s="138" t="s">
        <v>106</v>
      </c>
      <c r="T1" s="138" t="s">
        <v>107</v>
      </c>
    </row>
    <row r="2" spans="1:20" s="8" customFormat="1" ht="12.95" hidden="1" customHeight="1" thickBot="1" x14ac:dyDescent="0.25">
      <c r="A2" s="35"/>
      <c r="B2" s="23"/>
      <c r="C2" s="23">
        <f>U11G!K46</f>
        <v>43</v>
      </c>
      <c r="D2" s="23">
        <f>U11G!L46</f>
        <v>0</v>
      </c>
      <c r="E2" s="23">
        <f>U11G!M46</f>
        <v>0</v>
      </c>
      <c r="F2" s="23">
        <f>U11G!N46</f>
        <v>0</v>
      </c>
      <c r="G2" s="23">
        <f>U11G!O46</f>
        <v>67</v>
      </c>
      <c r="H2" s="23">
        <f>U11G!P46</f>
        <v>25</v>
      </c>
      <c r="I2" s="23">
        <f>U11G!Q46</f>
        <v>37</v>
      </c>
      <c r="J2" s="23">
        <f>U11G!R46</f>
        <v>57</v>
      </c>
      <c r="K2" s="71"/>
      <c r="L2" s="72"/>
      <c r="M2" s="72">
        <f>U11B!L46</f>
        <v>7</v>
      </c>
      <c r="N2" s="72"/>
      <c r="O2" s="72"/>
      <c r="P2" s="72"/>
      <c r="Q2" s="72"/>
      <c r="R2" s="72"/>
      <c r="S2" s="72"/>
      <c r="T2" s="73"/>
    </row>
    <row r="3" spans="1:20" s="8" customFormat="1" ht="12.95" customHeight="1" x14ac:dyDescent="0.2">
      <c r="A3" s="149" t="s">
        <v>74</v>
      </c>
      <c r="B3" s="22"/>
      <c r="C3" s="3"/>
      <c r="D3" s="3"/>
      <c r="E3" s="3"/>
      <c r="F3" s="3"/>
      <c r="G3" s="3"/>
      <c r="H3" s="3"/>
      <c r="I3" s="3"/>
      <c r="J3" s="3"/>
      <c r="K3" s="158" t="s">
        <v>86</v>
      </c>
      <c r="L3" s="22"/>
      <c r="M3" s="76"/>
      <c r="N3" s="76"/>
      <c r="O3" s="76"/>
      <c r="P3" s="76"/>
      <c r="Q3" s="76"/>
      <c r="R3" s="76"/>
      <c r="S3" s="76"/>
      <c r="T3" s="77"/>
    </row>
    <row r="4" spans="1:20" s="8" customFormat="1" ht="12.95" customHeight="1" x14ac:dyDescent="0.2">
      <c r="A4" s="150"/>
      <c r="B4" s="22"/>
      <c r="C4" s="10"/>
      <c r="D4" s="10"/>
      <c r="E4" s="10"/>
      <c r="F4" s="10"/>
      <c r="G4" s="10"/>
      <c r="H4" s="10"/>
      <c r="I4" s="10"/>
      <c r="J4" s="28"/>
      <c r="K4" s="150"/>
      <c r="L4" s="22"/>
      <c r="M4" s="10"/>
      <c r="N4" s="10"/>
      <c r="O4" s="10"/>
      <c r="P4" s="10"/>
      <c r="Q4" s="10"/>
      <c r="R4" s="10"/>
      <c r="S4" s="10"/>
      <c r="T4" s="38"/>
    </row>
    <row r="5" spans="1:20" s="8" customFormat="1" ht="12.95" customHeight="1" x14ac:dyDescent="0.2">
      <c r="A5" s="150"/>
      <c r="B5" s="10" t="s">
        <v>16</v>
      </c>
      <c r="C5" s="10">
        <v>41</v>
      </c>
      <c r="D5" s="10"/>
      <c r="E5" s="10"/>
      <c r="F5" s="10"/>
      <c r="G5" s="10">
        <v>46</v>
      </c>
      <c r="H5" s="10">
        <v>27</v>
      </c>
      <c r="I5" s="10">
        <v>35</v>
      </c>
      <c r="J5" s="28">
        <v>62</v>
      </c>
      <c r="K5" s="150"/>
      <c r="L5" s="10" t="s">
        <v>16</v>
      </c>
      <c r="M5" s="10">
        <v>32</v>
      </c>
      <c r="N5" s="10">
        <v>7</v>
      </c>
      <c r="O5" s="10">
        <v>20</v>
      </c>
      <c r="P5" s="10">
        <v>12</v>
      </c>
      <c r="Q5" s="10">
        <v>45</v>
      </c>
      <c r="R5" s="10">
        <v>38</v>
      </c>
      <c r="S5" s="10">
        <v>37</v>
      </c>
      <c r="T5" s="38">
        <v>66</v>
      </c>
    </row>
    <row r="6" spans="1:20" s="8" customFormat="1" ht="12.95" customHeight="1" x14ac:dyDescent="0.2">
      <c r="A6" s="151"/>
      <c r="B6" s="22" t="s">
        <v>17</v>
      </c>
      <c r="C6" s="11">
        <f>C2</f>
        <v>43</v>
      </c>
      <c r="D6" s="11">
        <f t="shared" ref="D6:J6" si="0">D2</f>
        <v>0</v>
      </c>
      <c r="E6" s="11">
        <f t="shared" si="0"/>
        <v>0</v>
      </c>
      <c r="F6" s="11">
        <f t="shared" si="0"/>
        <v>0</v>
      </c>
      <c r="G6" s="11">
        <f t="shared" si="0"/>
        <v>67</v>
      </c>
      <c r="H6" s="11">
        <f t="shared" si="0"/>
        <v>25</v>
      </c>
      <c r="I6" s="11">
        <f t="shared" si="0"/>
        <v>37</v>
      </c>
      <c r="J6" s="11">
        <f t="shared" si="0"/>
        <v>57</v>
      </c>
      <c r="K6" s="151"/>
      <c r="L6" s="22" t="s">
        <v>17</v>
      </c>
      <c r="M6" s="3">
        <v>47</v>
      </c>
      <c r="N6" s="3">
        <v>7</v>
      </c>
      <c r="O6" s="3">
        <v>0</v>
      </c>
      <c r="P6" s="3">
        <v>16</v>
      </c>
      <c r="Q6" s="3">
        <v>39</v>
      </c>
      <c r="R6" s="3">
        <v>30</v>
      </c>
      <c r="S6" s="3">
        <v>60</v>
      </c>
      <c r="T6" s="3">
        <v>58</v>
      </c>
    </row>
    <row r="7" spans="1:20" s="8" customFormat="1" ht="12.95" customHeight="1" thickBot="1" x14ac:dyDescent="0.25">
      <c r="A7" s="152" t="s">
        <v>7</v>
      </c>
      <c r="B7" s="153"/>
      <c r="C7" s="29">
        <f t="shared" ref="C7:J7" si="1">SUM(C3:C6)</f>
        <v>84</v>
      </c>
      <c r="D7" s="29">
        <f t="shared" si="1"/>
        <v>0</v>
      </c>
      <c r="E7" s="29">
        <f t="shared" si="1"/>
        <v>0</v>
      </c>
      <c r="F7" s="29">
        <f t="shared" si="1"/>
        <v>0</v>
      </c>
      <c r="G7" s="29">
        <f t="shared" si="1"/>
        <v>113</v>
      </c>
      <c r="H7" s="29">
        <f t="shared" si="1"/>
        <v>52</v>
      </c>
      <c r="I7" s="29">
        <f t="shared" si="1"/>
        <v>72</v>
      </c>
      <c r="J7" s="30">
        <f t="shared" si="1"/>
        <v>119</v>
      </c>
      <c r="K7" s="161" t="s">
        <v>7</v>
      </c>
      <c r="L7" s="162"/>
      <c r="M7" s="74">
        <f>SUM(M3:M6)</f>
        <v>79</v>
      </c>
      <c r="N7" s="74">
        <f t="shared" ref="N7:T7" si="2">SUM(N3:N6)</f>
        <v>14</v>
      </c>
      <c r="O7" s="74">
        <f t="shared" si="2"/>
        <v>20</v>
      </c>
      <c r="P7" s="74">
        <f t="shared" si="2"/>
        <v>28</v>
      </c>
      <c r="Q7" s="74">
        <f t="shared" si="2"/>
        <v>84</v>
      </c>
      <c r="R7" s="74">
        <f t="shared" si="2"/>
        <v>68</v>
      </c>
      <c r="S7" s="74">
        <f t="shared" si="2"/>
        <v>97</v>
      </c>
      <c r="T7" s="75">
        <f t="shared" si="2"/>
        <v>124</v>
      </c>
    </row>
    <row r="8" spans="1:20" ht="12.95" hidden="1" customHeight="1" x14ac:dyDescent="0.2">
      <c r="A8" s="35"/>
      <c r="B8" s="24"/>
      <c r="C8" s="25">
        <f>U13G!K46</f>
        <v>36</v>
      </c>
      <c r="D8" s="25">
        <f>U13G!L46</f>
        <v>0</v>
      </c>
      <c r="E8" s="25">
        <f>U13G!M46</f>
        <v>20</v>
      </c>
      <c r="F8" s="25">
        <f>U13G!N46</f>
        <v>0</v>
      </c>
      <c r="G8" s="25">
        <f>U13G!O46</f>
        <v>76</v>
      </c>
      <c r="H8" s="25">
        <f>U13G!P46</f>
        <v>43</v>
      </c>
      <c r="I8" s="25">
        <f>U13G!Q46</f>
        <v>0</v>
      </c>
      <c r="J8" s="26">
        <f>U13G!R46</f>
        <v>78</v>
      </c>
      <c r="K8" s="35"/>
      <c r="L8" s="23"/>
      <c r="M8" s="25">
        <f>U13B!K46</f>
        <v>37</v>
      </c>
      <c r="N8" s="25">
        <f>U13B!L46</f>
        <v>35</v>
      </c>
      <c r="O8" s="25">
        <f>U13B!M46</f>
        <v>0</v>
      </c>
      <c r="P8" s="25">
        <f>U13B!N46</f>
        <v>0</v>
      </c>
      <c r="Q8" s="25">
        <f>U13B!O46</f>
        <v>73</v>
      </c>
      <c r="R8" s="25">
        <f>U13B!P46</f>
        <v>41</v>
      </c>
      <c r="S8" s="25">
        <f>U13B!Q46</f>
        <v>71</v>
      </c>
      <c r="T8" s="39">
        <f>U13B!R46</f>
        <v>73</v>
      </c>
    </row>
    <row r="9" spans="1:20" ht="12.95" customHeight="1" x14ac:dyDescent="0.2">
      <c r="A9" s="149" t="s">
        <v>75</v>
      </c>
      <c r="B9" s="22"/>
      <c r="C9" s="11"/>
      <c r="D9" s="11"/>
      <c r="E9" s="11"/>
      <c r="F9" s="11"/>
      <c r="G9" s="11"/>
      <c r="H9" s="11"/>
      <c r="I9" s="11"/>
      <c r="J9" s="27"/>
      <c r="K9" s="149" t="s">
        <v>87</v>
      </c>
      <c r="L9" s="22"/>
      <c r="M9" s="11"/>
      <c r="N9" s="11"/>
      <c r="O9" s="11"/>
      <c r="P9" s="11"/>
      <c r="Q9" s="11"/>
      <c r="R9" s="11"/>
      <c r="S9" s="11"/>
      <c r="T9" s="36"/>
    </row>
    <row r="10" spans="1:20" ht="12.95" customHeight="1" x14ac:dyDescent="0.2">
      <c r="A10" s="150"/>
      <c r="B10" s="22"/>
      <c r="C10" s="3"/>
      <c r="D10" s="3"/>
      <c r="E10" s="3"/>
      <c r="F10" s="3"/>
      <c r="G10" s="3"/>
      <c r="H10" s="3"/>
      <c r="I10" s="3"/>
      <c r="J10" s="3"/>
      <c r="K10" s="150"/>
      <c r="L10" s="22"/>
      <c r="M10" s="11"/>
      <c r="N10" s="11"/>
      <c r="O10" s="11"/>
      <c r="P10" s="11"/>
      <c r="Q10" s="11"/>
      <c r="R10" s="11"/>
      <c r="S10" s="11"/>
      <c r="T10" s="36"/>
    </row>
    <row r="11" spans="1:20" ht="12.95" customHeight="1" x14ac:dyDescent="0.2">
      <c r="A11" s="150"/>
      <c r="B11" s="22" t="s">
        <v>16</v>
      </c>
      <c r="C11" s="11">
        <v>0</v>
      </c>
      <c r="D11" s="11">
        <v>29</v>
      </c>
      <c r="E11" s="11">
        <v>13</v>
      </c>
      <c r="F11" s="11">
        <v>0</v>
      </c>
      <c r="G11" s="11">
        <v>65</v>
      </c>
      <c r="H11" s="11">
        <v>79</v>
      </c>
      <c r="I11" s="11">
        <v>42</v>
      </c>
      <c r="J11" s="27">
        <v>78</v>
      </c>
      <c r="K11" s="150"/>
      <c r="L11" s="22" t="s">
        <v>16</v>
      </c>
      <c r="M11" s="11">
        <v>41</v>
      </c>
      <c r="N11" s="11">
        <v>41</v>
      </c>
      <c r="O11" s="11">
        <v>0</v>
      </c>
      <c r="P11" s="11">
        <v>0</v>
      </c>
      <c r="Q11" s="11">
        <v>73</v>
      </c>
      <c r="R11" s="11">
        <v>37</v>
      </c>
      <c r="S11" s="11">
        <v>63</v>
      </c>
      <c r="T11" s="36">
        <v>78</v>
      </c>
    </row>
    <row r="12" spans="1:20" ht="12.95" customHeight="1" x14ac:dyDescent="0.2">
      <c r="A12" s="151"/>
      <c r="B12" s="22" t="s">
        <v>17</v>
      </c>
      <c r="C12" s="11">
        <f>C8</f>
        <v>36</v>
      </c>
      <c r="D12" s="11">
        <f t="shared" ref="D12:J12" si="3">D8</f>
        <v>0</v>
      </c>
      <c r="E12" s="11">
        <f t="shared" si="3"/>
        <v>20</v>
      </c>
      <c r="F12" s="11">
        <f t="shared" si="3"/>
        <v>0</v>
      </c>
      <c r="G12" s="11">
        <f t="shared" si="3"/>
        <v>76</v>
      </c>
      <c r="H12" s="11">
        <f t="shared" si="3"/>
        <v>43</v>
      </c>
      <c r="I12" s="11">
        <f t="shared" si="3"/>
        <v>0</v>
      </c>
      <c r="J12" s="27">
        <f t="shared" si="3"/>
        <v>78</v>
      </c>
      <c r="K12" s="151"/>
      <c r="L12" s="22" t="s">
        <v>17</v>
      </c>
      <c r="M12" s="11">
        <f>M8</f>
        <v>37</v>
      </c>
      <c r="N12" s="11">
        <f t="shared" ref="N12:T12" si="4">N8</f>
        <v>35</v>
      </c>
      <c r="O12" s="11">
        <f t="shared" si="4"/>
        <v>0</v>
      </c>
      <c r="P12" s="11">
        <f t="shared" si="4"/>
        <v>0</v>
      </c>
      <c r="Q12" s="11">
        <f t="shared" si="4"/>
        <v>73</v>
      </c>
      <c r="R12" s="11">
        <f t="shared" si="4"/>
        <v>41</v>
      </c>
      <c r="S12" s="11">
        <f t="shared" si="4"/>
        <v>71</v>
      </c>
      <c r="T12" s="36">
        <f t="shared" si="4"/>
        <v>73</v>
      </c>
    </row>
    <row r="13" spans="1:20" s="8" customFormat="1" ht="12.95" customHeight="1" thickBot="1" x14ac:dyDescent="0.25">
      <c r="A13" s="152" t="s">
        <v>7</v>
      </c>
      <c r="B13" s="153"/>
      <c r="C13" s="29">
        <f t="shared" ref="C13:J13" si="5">SUM(C9:C12)</f>
        <v>36</v>
      </c>
      <c r="D13" s="29">
        <f t="shared" si="5"/>
        <v>29</v>
      </c>
      <c r="E13" s="29">
        <f t="shared" si="5"/>
        <v>33</v>
      </c>
      <c r="F13" s="29">
        <f t="shared" si="5"/>
        <v>0</v>
      </c>
      <c r="G13" s="29">
        <f t="shared" si="5"/>
        <v>141</v>
      </c>
      <c r="H13" s="29">
        <f t="shared" si="5"/>
        <v>122</v>
      </c>
      <c r="I13" s="29">
        <f t="shared" si="5"/>
        <v>42</v>
      </c>
      <c r="J13" s="30">
        <f t="shared" si="5"/>
        <v>156</v>
      </c>
      <c r="K13" s="152" t="s">
        <v>7</v>
      </c>
      <c r="L13" s="153"/>
      <c r="M13" s="29">
        <f>SUM(M9:M12)</f>
        <v>78</v>
      </c>
      <c r="N13" s="29">
        <f t="shared" ref="N13:T13" si="6">SUM(N9:N12)</f>
        <v>76</v>
      </c>
      <c r="O13" s="29">
        <f t="shared" si="6"/>
        <v>0</v>
      </c>
      <c r="P13" s="29">
        <f t="shared" si="6"/>
        <v>0</v>
      </c>
      <c r="Q13" s="29">
        <f t="shared" si="6"/>
        <v>146</v>
      </c>
      <c r="R13" s="29">
        <f t="shared" si="6"/>
        <v>78</v>
      </c>
      <c r="S13" s="29">
        <f t="shared" si="6"/>
        <v>134</v>
      </c>
      <c r="T13" s="37">
        <f t="shared" si="6"/>
        <v>151</v>
      </c>
    </row>
    <row r="14" spans="1:20" ht="12.95" hidden="1" customHeight="1" x14ac:dyDescent="0.2">
      <c r="A14" s="35"/>
      <c r="B14" s="24"/>
      <c r="C14" s="25">
        <f>U15G!K46</f>
        <v>45</v>
      </c>
      <c r="D14" s="25">
        <f>U15G!L46</f>
        <v>48</v>
      </c>
      <c r="E14" s="25">
        <f>U15G!M46</f>
        <v>13</v>
      </c>
      <c r="F14" s="25">
        <f>U15G!N46</f>
        <v>0</v>
      </c>
      <c r="G14" s="25">
        <f>U15G!O46</f>
        <v>71</v>
      </c>
      <c r="H14" s="25">
        <f>U15G!P46</f>
        <v>56</v>
      </c>
      <c r="I14" s="25">
        <f>U15G!Q46</f>
        <v>46</v>
      </c>
      <c r="J14" s="26">
        <f>U15G!R46</f>
        <v>46</v>
      </c>
      <c r="K14" s="35"/>
      <c r="L14" s="23"/>
      <c r="M14" s="25">
        <f>U15B!K46</f>
        <v>0</v>
      </c>
      <c r="N14" s="25">
        <f>U15B!L46</f>
        <v>0</v>
      </c>
      <c r="O14" s="25">
        <f>U15B!M46</f>
        <v>36</v>
      </c>
      <c r="P14" s="25">
        <f>U15B!N46</f>
        <v>4</v>
      </c>
      <c r="Q14" s="25">
        <f>U15B!O46</f>
        <v>79</v>
      </c>
      <c r="R14" s="25">
        <f>U15B!P46</f>
        <v>31</v>
      </c>
      <c r="S14" s="25">
        <f>U15B!Q46</f>
        <v>45</v>
      </c>
      <c r="T14" s="39">
        <f>U15B!R46</f>
        <v>56</v>
      </c>
    </row>
    <row r="15" spans="1:20" ht="12.95" customHeight="1" x14ac:dyDescent="0.2">
      <c r="A15" s="149" t="s">
        <v>76</v>
      </c>
      <c r="B15" s="22"/>
      <c r="C15" s="11"/>
      <c r="D15" s="11"/>
      <c r="E15" s="11"/>
      <c r="F15" s="11"/>
      <c r="G15" s="11"/>
      <c r="H15" s="11"/>
      <c r="I15" s="11"/>
      <c r="J15" s="27"/>
      <c r="K15" s="149" t="s">
        <v>88</v>
      </c>
      <c r="L15" s="22"/>
      <c r="M15" s="11"/>
      <c r="N15" s="11"/>
      <c r="O15" s="11"/>
      <c r="P15" s="11"/>
      <c r="Q15" s="11"/>
      <c r="R15" s="11"/>
      <c r="S15" s="11"/>
      <c r="T15" s="36"/>
    </row>
    <row r="16" spans="1:20" ht="12.95" customHeight="1" x14ac:dyDescent="0.2">
      <c r="A16" s="150"/>
      <c r="B16" s="22"/>
      <c r="C16" s="11"/>
      <c r="D16" s="11"/>
      <c r="E16" s="11"/>
      <c r="F16" s="11"/>
      <c r="G16" s="11"/>
      <c r="H16" s="11"/>
      <c r="I16" s="11"/>
      <c r="J16" s="27"/>
      <c r="K16" s="150"/>
      <c r="L16" s="22"/>
      <c r="M16" s="3"/>
      <c r="N16" s="3"/>
      <c r="O16" s="3"/>
      <c r="P16" s="3"/>
      <c r="Q16" s="3"/>
      <c r="R16" s="3"/>
      <c r="S16" s="3"/>
      <c r="T16" s="3"/>
    </row>
    <row r="17" spans="1:20" ht="12.95" customHeight="1" x14ac:dyDescent="0.2">
      <c r="A17" s="150"/>
      <c r="B17" s="22" t="s">
        <v>16</v>
      </c>
      <c r="C17" s="11">
        <v>12</v>
      </c>
      <c r="D17" s="11">
        <v>57</v>
      </c>
      <c r="E17" s="11">
        <v>7</v>
      </c>
      <c r="F17" s="11">
        <v>0</v>
      </c>
      <c r="G17" s="11">
        <v>67</v>
      </c>
      <c r="H17" s="11">
        <v>63</v>
      </c>
      <c r="I17" s="11">
        <v>11</v>
      </c>
      <c r="J17" s="27">
        <v>45</v>
      </c>
      <c r="K17" s="150"/>
      <c r="L17" s="22" t="s">
        <v>16</v>
      </c>
      <c r="M17" s="11">
        <v>0</v>
      </c>
      <c r="N17" s="11">
        <v>16</v>
      </c>
      <c r="O17" s="11">
        <v>11</v>
      </c>
      <c r="P17" s="11">
        <v>13</v>
      </c>
      <c r="Q17" s="11">
        <v>84</v>
      </c>
      <c r="R17" s="11">
        <v>0</v>
      </c>
      <c r="S17" s="11">
        <v>20</v>
      </c>
      <c r="T17" s="36">
        <v>32</v>
      </c>
    </row>
    <row r="18" spans="1:20" ht="12.95" customHeight="1" x14ac:dyDescent="0.2">
      <c r="A18" s="151"/>
      <c r="B18" s="22" t="s">
        <v>17</v>
      </c>
      <c r="C18" s="11">
        <f>C14</f>
        <v>45</v>
      </c>
      <c r="D18" s="11">
        <f t="shared" ref="D18:J18" si="7">D14</f>
        <v>48</v>
      </c>
      <c r="E18" s="11">
        <f t="shared" si="7"/>
        <v>13</v>
      </c>
      <c r="F18" s="11">
        <f t="shared" si="7"/>
        <v>0</v>
      </c>
      <c r="G18" s="11">
        <f t="shared" si="7"/>
        <v>71</v>
      </c>
      <c r="H18" s="11">
        <f t="shared" si="7"/>
        <v>56</v>
      </c>
      <c r="I18" s="11">
        <f t="shared" si="7"/>
        <v>46</v>
      </c>
      <c r="J18" s="27">
        <f t="shared" si="7"/>
        <v>46</v>
      </c>
      <c r="K18" s="151"/>
      <c r="L18" s="22" t="s">
        <v>17</v>
      </c>
      <c r="M18" s="11">
        <f>M14</f>
        <v>0</v>
      </c>
      <c r="N18" s="11">
        <f t="shared" ref="N18:T18" si="8">N14</f>
        <v>0</v>
      </c>
      <c r="O18" s="11">
        <f t="shared" si="8"/>
        <v>36</v>
      </c>
      <c r="P18" s="11">
        <f t="shared" si="8"/>
        <v>4</v>
      </c>
      <c r="Q18" s="11">
        <f t="shared" si="8"/>
        <v>79</v>
      </c>
      <c r="R18" s="11">
        <f t="shared" si="8"/>
        <v>31</v>
      </c>
      <c r="S18" s="11">
        <f t="shared" si="8"/>
        <v>45</v>
      </c>
      <c r="T18" s="36">
        <f t="shared" si="8"/>
        <v>56</v>
      </c>
    </row>
    <row r="19" spans="1:20" s="8" customFormat="1" ht="12.95" customHeight="1" thickBot="1" x14ac:dyDescent="0.25">
      <c r="A19" s="152" t="s">
        <v>7</v>
      </c>
      <c r="B19" s="153"/>
      <c r="C19" s="29">
        <f t="shared" ref="C19:J19" si="9">SUM(C15:C18)</f>
        <v>57</v>
      </c>
      <c r="D19" s="29">
        <f t="shared" si="9"/>
        <v>105</v>
      </c>
      <c r="E19" s="29">
        <f t="shared" si="9"/>
        <v>20</v>
      </c>
      <c r="F19" s="29">
        <f t="shared" si="9"/>
        <v>0</v>
      </c>
      <c r="G19" s="29">
        <f t="shared" si="9"/>
        <v>138</v>
      </c>
      <c r="H19" s="29">
        <f t="shared" si="9"/>
        <v>119</v>
      </c>
      <c r="I19" s="29">
        <f t="shared" si="9"/>
        <v>57</v>
      </c>
      <c r="J19" s="30">
        <f t="shared" si="9"/>
        <v>91</v>
      </c>
      <c r="K19" s="152" t="s">
        <v>7</v>
      </c>
      <c r="L19" s="153"/>
      <c r="M19" s="29">
        <f>SUM(M15:M18)</f>
        <v>0</v>
      </c>
      <c r="N19" s="29">
        <f t="shared" ref="N19:T19" si="10">SUM(N15:N18)</f>
        <v>16</v>
      </c>
      <c r="O19" s="29">
        <f t="shared" si="10"/>
        <v>47</v>
      </c>
      <c r="P19" s="29">
        <f t="shared" si="10"/>
        <v>17</v>
      </c>
      <c r="Q19" s="29">
        <f t="shared" si="10"/>
        <v>163</v>
      </c>
      <c r="R19" s="29">
        <f t="shared" si="10"/>
        <v>31</v>
      </c>
      <c r="S19" s="29">
        <f t="shared" si="10"/>
        <v>65</v>
      </c>
      <c r="T19" s="37">
        <f t="shared" si="10"/>
        <v>88</v>
      </c>
    </row>
    <row r="20" spans="1:20" ht="12.95" hidden="1" customHeight="1" x14ac:dyDescent="0.2">
      <c r="A20" s="40"/>
      <c r="B20" s="24"/>
      <c r="C20" s="25">
        <f>U17W!K46</f>
        <v>0</v>
      </c>
      <c r="D20" s="25">
        <f>U17W!L46</f>
        <v>72</v>
      </c>
      <c r="E20" s="25">
        <f>U17W!M46</f>
        <v>0</v>
      </c>
      <c r="F20" s="25">
        <f>U17W!N46</f>
        <v>0</v>
      </c>
      <c r="G20" s="25">
        <f>U17W!O46</f>
        <v>83</v>
      </c>
      <c r="H20" s="25">
        <f>U17W!P46</f>
        <v>32</v>
      </c>
      <c r="I20" s="25">
        <f>U17W!Q46</f>
        <v>12</v>
      </c>
      <c r="J20" s="26">
        <f>U17W!R46</f>
        <v>0</v>
      </c>
      <c r="K20" s="35"/>
      <c r="L20" s="23"/>
      <c r="M20" s="25">
        <f>U17M!K46</f>
        <v>19</v>
      </c>
      <c r="N20" s="25">
        <f>U17M!L46</f>
        <v>0</v>
      </c>
      <c r="O20" s="25">
        <f>U17M!M46</f>
        <v>0</v>
      </c>
      <c r="P20" s="25">
        <f>U17M!N46</f>
        <v>20</v>
      </c>
      <c r="Q20" s="25">
        <f>U17M!O46</f>
        <v>43</v>
      </c>
      <c r="R20" s="25">
        <f>U17M!P46</f>
        <v>27</v>
      </c>
      <c r="S20" s="25">
        <f>U17M!Q46</f>
        <v>0</v>
      </c>
      <c r="T20" s="39">
        <f>U17M!R46</f>
        <v>83</v>
      </c>
    </row>
    <row r="21" spans="1:20" ht="12.95" customHeight="1" x14ac:dyDescent="0.2">
      <c r="A21" s="149" t="s">
        <v>77</v>
      </c>
      <c r="B21" s="22"/>
      <c r="C21" s="3"/>
      <c r="D21" s="3"/>
      <c r="E21" s="3"/>
      <c r="F21" s="3"/>
      <c r="G21" s="3"/>
      <c r="H21" s="3"/>
      <c r="I21" s="3"/>
      <c r="J21" s="3"/>
      <c r="K21" s="149" t="s">
        <v>89</v>
      </c>
      <c r="L21" s="22"/>
      <c r="M21" s="11"/>
      <c r="N21" s="11"/>
      <c r="O21" s="11"/>
      <c r="P21" s="11"/>
      <c r="Q21" s="11"/>
      <c r="R21" s="11"/>
      <c r="S21" s="11"/>
      <c r="T21" s="36"/>
    </row>
    <row r="22" spans="1:20" ht="12.95" customHeight="1" x14ac:dyDescent="0.2">
      <c r="A22" s="150"/>
      <c r="B22" s="22"/>
      <c r="C22" s="11"/>
      <c r="D22" s="11"/>
      <c r="E22" s="11"/>
      <c r="F22" s="11"/>
      <c r="G22" s="11"/>
      <c r="H22" s="11"/>
      <c r="I22" s="11"/>
      <c r="J22" s="27"/>
      <c r="K22" s="150"/>
      <c r="L22" s="22"/>
      <c r="M22" s="11"/>
      <c r="N22" s="11"/>
      <c r="O22" s="11"/>
      <c r="P22" s="11"/>
      <c r="Q22" s="11"/>
      <c r="R22" s="11"/>
      <c r="S22" s="11"/>
      <c r="T22" s="36"/>
    </row>
    <row r="23" spans="1:20" ht="12.95" customHeight="1" x14ac:dyDescent="0.2">
      <c r="A23" s="150"/>
      <c r="B23" s="22" t="s">
        <v>16</v>
      </c>
      <c r="C23" s="11">
        <v>0</v>
      </c>
      <c r="D23" s="11">
        <v>64</v>
      </c>
      <c r="E23" s="11">
        <v>0</v>
      </c>
      <c r="F23" s="11">
        <v>0</v>
      </c>
      <c r="G23" s="11">
        <v>79</v>
      </c>
      <c r="H23" s="11">
        <v>13</v>
      </c>
      <c r="I23" s="11">
        <v>0</v>
      </c>
      <c r="J23" s="27">
        <v>5</v>
      </c>
      <c r="K23" s="150"/>
      <c r="L23" s="22" t="s">
        <v>16</v>
      </c>
      <c r="M23" s="11">
        <v>45</v>
      </c>
      <c r="N23" s="11">
        <v>0</v>
      </c>
      <c r="O23" s="11">
        <v>0</v>
      </c>
      <c r="P23" s="11">
        <v>20</v>
      </c>
      <c r="Q23" s="11">
        <v>48</v>
      </c>
      <c r="R23" s="11">
        <v>10</v>
      </c>
      <c r="S23" s="11">
        <v>0</v>
      </c>
      <c r="T23" s="36">
        <v>62</v>
      </c>
    </row>
    <row r="24" spans="1:20" ht="12.95" customHeight="1" x14ac:dyDescent="0.2">
      <c r="A24" s="151"/>
      <c r="B24" s="22" t="s">
        <v>17</v>
      </c>
      <c r="C24" s="11">
        <f>C20</f>
        <v>0</v>
      </c>
      <c r="D24" s="11">
        <f t="shared" ref="D24:J24" si="11">D20</f>
        <v>72</v>
      </c>
      <c r="E24" s="11">
        <f t="shared" si="11"/>
        <v>0</v>
      </c>
      <c r="F24" s="11">
        <f t="shared" si="11"/>
        <v>0</v>
      </c>
      <c r="G24" s="11">
        <f t="shared" si="11"/>
        <v>83</v>
      </c>
      <c r="H24" s="11">
        <f t="shared" si="11"/>
        <v>32</v>
      </c>
      <c r="I24" s="11">
        <f t="shared" si="11"/>
        <v>12</v>
      </c>
      <c r="J24" s="27">
        <f t="shared" si="11"/>
        <v>0</v>
      </c>
      <c r="K24" s="151"/>
      <c r="L24" s="22" t="s">
        <v>17</v>
      </c>
      <c r="M24" s="11">
        <f>M20</f>
        <v>19</v>
      </c>
      <c r="N24" s="11">
        <f t="shared" ref="N24:T24" si="12">N20</f>
        <v>0</v>
      </c>
      <c r="O24" s="11">
        <f t="shared" si="12"/>
        <v>0</v>
      </c>
      <c r="P24" s="11">
        <f t="shared" si="12"/>
        <v>20</v>
      </c>
      <c r="Q24" s="11">
        <v>43</v>
      </c>
      <c r="R24" s="11">
        <f t="shared" si="12"/>
        <v>27</v>
      </c>
      <c r="S24" s="11">
        <f t="shared" si="12"/>
        <v>0</v>
      </c>
      <c r="T24" s="36">
        <f t="shared" si="12"/>
        <v>83</v>
      </c>
    </row>
    <row r="25" spans="1:20" s="8" customFormat="1" ht="12.95" customHeight="1" thickBot="1" x14ac:dyDescent="0.25">
      <c r="A25" s="152" t="s">
        <v>7</v>
      </c>
      <c r="B25" s="153"/>
      <c r="C25" s="29">
        <f t="shared" ref="C25:J25" si="13">SUM(C21:C24)</f>
        <v>0</v>
      </c>
      <c r="D25" s="29">
        <f t="shared" si="13"/>
        <v>136</v>
      </c>
      <c r="E25" s="29">
        <f t="shared" si="13"/>
        <v>0</v>
      </c>
      <c r="F25" s="29">
        <f t="shared" si="13"/>
        <v>0</v>
      </c>
      <c r="G25" s="29">
        <f t="shared" si="13"/>
        <v>162</v>
      </c>
      <c r="H25" s="29">
        <f t="shared" si="13"/>
        <v>45</v>
      </c>
      <c r="I25" s="29">
        <f t="shared" si="13"/>
        <v>12</v>
      </c>
      <c r="J25" s="30">
        <f t="shared" si="13"/>
        <v>5</v>
      </c>
      <c r="K25" s="152" t="s">
        <v>7</v>
      </c>
      <c r="L25" s="153"/>
      <c r="M25" s="29">
        <f>SUM(M21:M24)</f>
        <v>64</v>
      </c>
      <c r="N25" s="29">
        <f t="shared" ref="N25:T25" si="14">SUM(N21:N24)</f>
        <v>0</v>
      </c>
      <c r="O25" s="29">
        <f t="shared" si="14"/>
        <v>0</v>
      </c>
      <c r="P25" s="29">
        <f t="shared" si="14"/>
        <v>40</v>
      </c>
      <c r="Q25" s="29">
        <f t="shared" si="14"/>
        <v>91</v>
      </c>
      <c r="R25" s="29">
        <f t="shared" si="14"/>
        <v>37</v>
      </c>
      <c r="S25" s="29">
        <f t="shared" si="14"/>
        <v>0</v>
      </c>
      <c r="T25" s="37">
        <f t="shared" si="14"/>
        <v>145</v>
      </c>
    </row>
    <row r="26" spans="1:20" ht="12.95" hidden="1" customHeight="1" thickBot="1" x14ac:dyDescent="0.25">
      <c r="A26" s="35"/>
      <c r="B26" s="24"/>
      <c r="C26" s="25">
        <f>SW!K46</f>
        <v>0</v>
      </c>
      <c r="D26" s="25">
        <f>SW!L46</f>
        <v>11</v>
      </c>
      <c r="E26" s="25">
        <f>SW!M46</f>
        <v>0</v>
      </c>
      <c r="F26" s="25">
        <f>SW!N46</f>
        <v>0</v>
      </c>
      <c r="G26" s="25">
        <f>SW!O46</f>
        <v>39</v>
      </c>
      <c r="H26" s="25">
        <f>SW!P46</f>
        <v>42</v>
      </c>
      <c r="I26" s="25">
        <f>SW!Q46</f>
        <v>23</v>
      </c>
      <c r="J26" s="26">
        <f>SW!R46</f>
        <v>26</v>
      </c>
      <c r="K26" s="71"/>
      <c r="L26" s="72"/>
      <c r="M26" s="78">
        <f>SM!K46</f>
        <v>63</v>
      </c>
      <c r="N26" s="78">
        <f>SM!L46</f>
        <v>40</v>
      </c>
      <c r="O26" s="78">
        <f>SM!M46</f>
        <v>0</v>
      </c>
      <c r="P26" s="78">
        <f>SM!N46</f>
        <v>0</v>
      </c>
      <c r="Q26" s="78">
        <f>SM!O46</f>
        <v>37</v>
      </c>
      <c r="R26" s="78">
        <f>SM!P46</f>
        <v>50</v>
      </c>
      <c r="S26" s="78">
        <f>SM!Q46</f>
        <v>6</v>
      </c>
      <c r="T26" s="79">
        <f>SM!R46</f>
        <v>39</v>
      </c>
    </row>
    <row r="27" spans="1:20" ht="12.95" customHeight="1" x14ac:dyDescent="0.2">
      <c r="A27" s="149" t="s">
        <v>8</v>
      </c>
      <c r="B27" s="22"/>
      <c r="C27" s="11"/>
      <c r="D27" s="11"/>
      <c r="E27" s="11"/>
      <c r="F27" s="11"/>
      <c r="G27" s="11"/>
      <c r="H27" s="11"/>
      <c r="I27" s="11"/>
      <c r="J27" s="27"/>
      <c r="K27" s="159" t="s">
        <v>15</v>
      </c>
      <c r="L27" s="22"/>
      <c r="M27" s="80"/>
      <c r="N27" s="80"/>
      <c r="O27" s="80"/>
      <c r="P27" s="80"/>
      <c r="Q27" s="80"/>
      <c r="R27" s="80"/>
      <c r="S27" s="80"/>
      <c r="T27" s="81"/>
    </row>
    <row r="28" spans="1:20" ht="12.95" customHeight="1" x14ac:dyDescent="0.2">
      <c r="A28" s="150"/>
      <c r="B28" s="22"/>
      <c r="C28" s="11"/>
      <c r="D28" s="11"/>
      <c r="E28" s="11"/>
      <c r="F28" s="11"/>
      <c r="G28" s="11"/>
      <c r="H28" s="11"/>
      <c r="I28" s="11"/>
      <c r="J28" s="27"/>
      <c r="K28" s="160"/>
      <c r="L28" s="22"/>
      <c r="M28" s="11"/>
      <c r="N28" s="11"/>
      <c r="O28" s="11"/>
      <c r="P28" s="11"/>
      <c r="Q28" s="11"/>
      <c r="R28" s="11"/>
      <c r="S28" s="11"/>
      <c r="T28" s="36"/>
    </row>
    <row r="29" spans="1:20" ht="12.95" customHeight="1" x14ac:dyDescent="0.2">
      <c r="A29" s="150"/>
      <c r="B29" s="22" t="s">
        <v>16</v>
      </c>
      <c r="C29" s="11">
        <v>0</v>
      </c>
      <c r="D29" s="11">
        <v>0</v>
      </c>
      <c r="E29" s="11">
        <v>0</v>
      </c>
      <c r="F29" s="11">
        <v>0</v>
      </c>
      <c r="G29" s="11">
        <v>32</v>
      </c>
      <c r="H29" s="11">
        <v>35</v>
      </c>
      <c r="I29" s="11">
        <v>45</v>
      </c>
      <c r="J29" s="27">
        <v>0</v>
      </c>
      <c r="K29" s="160"/>
      <c r="L29" s="22" t="s">
        <v>16</v>
      </c>
      <c r="M29" s="11">
        <v>58</v>
      </c>
      <c r="N29" s="11">
        <v>0</v>
      </c>
      <c r="O29" s="11">
        <v>0</v>
      </c>
      <c r="P29" s="11">
        <v>0</v>
      </c>
      <c r="Q29" s="11">
        <v>56</v>
      </c>
      <c r="R29" s="11">
        <v>26</v>
      </c>
      <c r="S29" s="11">
        <v>0</v>
      </c>
      <c r="T29" s="36">
        <v>39</v>
      </c>
    </row>
    <row r="30" spans="1:20" ht="12.95" customHeight="1" x14ac:dyDescent="0.2">
      <c r="A30" s="151"/>
      <c r="B30" s="22" t="s">
        <v>17</v>
      </c>
      <c r="C30" s="11">
        <f>C26</f>
        <v>0</v>
      </c>
      <c r="D30" s="11">
        <f t="shared" ref="D30:J30" si="15">D26</f>
        <v>11</v>
      </c>
      <c r="E30" s="11">
        <f t="shared" si="15"/>
        <v>0</v>
      </c>
      <c r="F30" s="11">
        <f t="shared" si="15"/>
        <v>0</v>
      </c>
      <c r="G30" s="11">
        <f t="shared" si="15"/>
        <v>39</v>
      </c>
      <c r="H30" s="11">
        <f t="shared" si="15"/>
        <v>42</v>
      </c>
      <c r="I30" s="11">
        <f t="shared" si="15"/>
        <v>23</v>
      </c>
      <c r="J30" s="27">
        <f t="shared" si="15"/>
        <v>26</v>
      </c>
      <c r="K30" s="160"/>
      <c r="L30" s="22" t="s">
        <v>17</v>
      </c>
      <c r="M30" s="11">
        <f>M26</f>
        <v>63</v>
      </c>
      <c r="N30" s="11">
        <f t="shared" ref="N30:T30" si="16">N26</f>
        <v>40</v>
      </c>
      <c r="O30" s="11">
        <f t="shared" si="16"/>
        <v>0</v>
      </c>
      <c r="P30" s="11">
        <f t="shared" si="16"/>
        <v>0</v>
      </c>
      <c r="Q30" s="11">
        <f t="shared" si="16"/>
        <v>37</v>
      </c>
      <c r="R30" s="11">
        <f t="shared" si="16"/>
        <v>50</v>
      </c>
      <c r="S30" s="11">
        <f t="shared" si="16"/>
        <v>6</v>
      </c>
      <c r="T30" s="36">
        <f t="shared" si="16"/>
        <v>39</v>
      </c>
    </row>
    <row r="31" spans="1:20" ht="12.95" customHeight="1" thickBot="1" x14ac:dyDescent="0.25">
      <c r="A31" s="152" t="s">
        <v>7</v>
      </c>
      <c r="B31" s="153"/>
      <c r="C31" s="31">
        <f>SUM(C27:C30)</f>
        <v>0</v>
      </c>
      <c r="D31" s="31">
        <f t="shared" ref="D31:J31" si="17">SUM(D27:D30)</f>
        <v>11</v>
      </c>
      <c r="E31" s="31">
        <f t="shared" si="17"/>
        <v>0</v>
      </c>
      <c r="F31" s="31">
        <f t="shared" si="17"/>
        <v>0</v>
      </c>
      <c r="G31" s="31">
        <f t="shared" si="17"/>
        <v>71</v>
      </c>
      <c r="H31" s="31">
        <f t="shared" si="17"/>
        <v>77</v>
      </c>
      <c r="I31" s="31">
        <f t="shared" si="17"/>
        <v>68</v>
      </c>
      <c r="J31" s="32">
        <f t="shared" si="17"/>
        <v>26</v>
      </c>
      <c r="K31" s="154" t="s">
        <v>7</v>
      </c>
      <c r="L31" s="155"/>
      <c r="M31" s="31">
        <f>SUM(M27:M30)</f>
        <v>121</v>
      </c>
      <c r="N31" s="31">
        <f t="shared" ref="N31:T31" si="18">SUM(N27:N30)</f>
        <v>40</v>
      </c>
      <c r="O31" s="31">
        <f t="shared" si="18"/>
        <v>0</v>
      </c>
      <c r="P31" s="31">
        <f t="shared" si="18"/>
        <v>0</v>
      </c>
      <c r="Q31" s="31">
        <f t="shared" si="18"/>
        <v>93</v>
      </c>
      <c r="R31" s="31">
        <f t="shared" si="18"/>
        <v>76</v>
      </c>
      <c r="S31" s="31">
        <f t="shared" si="18"/>
        <v>6</v>
      </c>
      <c r="T31" s="82">
        <f t="shared" si="18"/>
        <v>78</v>
      </c>
    </row>
    <row r="32" spans="1:20" ht="12.95" customHeight="1" x14ac:dyDescent="0.2">
      <c r="A32" s="158" t="s">
        <v>22</v>
      </c>
      <c r="B32" s="22"/>
      <c r="C32" s="11"/>
      <c r="D32" s="11"/>
      <c r="E32" s="11"/>
      <c r="F32" s="11"/>
      <c r="G32" s="11"/>
      <c r="H32" s="11"/>
      <c r="I32" s="11"/>
      <c r="J32" s="27"/>
      <c r="K32" s="158" t="s">
        <v>23</v>
      </c>
      <c r="L32" s="22"/>
      <c r="M32" s="80"/>
      <c r="N32" s="80"/>
      <c r="O32" s="80"/>
      <c r="P32" s="80"/>
      <c r="Q32" s="80"/>
      <c r="R32" s="80"/>
      <c r="S32" s="80"/>
      <c r="T32" s="81"/>
    </row>
    <row r="33" spans="1:20" ht="12.95" customHeight="1" x14ac:dyDescent="0.2">
      <c r="A33" s="150"/>
      <c r="B33" s="22"/>
      <c r="C33" s="11"/>
      <c r="D33" s="11"/>
      <c r="E33" s="11"/>
      <c r="F33" s="11"/>
      <c r="G33" s="11"/>
      <c r="H33" s="11"/>
      <c r="I33" s="11"/>
      <c r="J33" s="27"/>
      <c r="K33" s="150"/>
      <c r="L33" s="22"/>
      <c r="M33" s="11"/>
      <c r="N33" s="11"/>
      <c r="O33" s="11"/>
      <c r="P33" s="11"/>
      <c r="Q33" s="11"/>
      <c r="R33" s="11"/>
      <c r="S33" s="11"/>
      <c r="T33" s="36"/>
    </row>
    <row r="34" spans="1:20" ht="12.95" customHeight="1" x14ac:dyDescent="0.2">
      <c r="A34" s="150"/>
      <c r="B34" s="22" t="s">
        <v>16</v>
      </c>
      <c r="C34" s="11">
        <v>53</v>
      </c>
      <c r="D34" s="11">
        <v>150</v>
      </c>
      <c r="E34" s="11">
        <v>20</v>
      </c>
      <c r="F34" s="11">
        <v>0</v>
      </c>
      <c r="G34" s="11">
        <v>289</v>
      </c>
      <c r="H34" s="11">
        <v>217</v>
      </c>
      <c r="I34" s="11">
        <v>133</v>
      </c>
      <c r="J34" s="27">
        <v>190</v>
      </c>
      <c r="K34" s="150"/>
      <c r="L34" s="22" t="s">
        <v>16</v>
      </c>
      <c r="M34" s="11">
        <v>176</v>
      </c>
      <c r="N34" s="11">
        <v>64</v>
      </c>
      <c r="O34" s="11">
        <v>31</v>
      </c>
      <c r="P34" s="11">
        <v>45</v>
      </c>
      <c r="Q34" s="11">
        <v>306</v>
      </c>
      <c r="R34" s="11">
        <v>111</v>
      </c>
      <c r="S34" s="11">
        <v>120</v>
      </c>
      <c r="T34" s="36">
        <v>277</v>
      </c>
    </row>
    <row r="35" spans="1:20" x14ac:dyDescent="0.2">
      <c r="A35" s="151"/>
      <c r="B35" s="22" t="s">
        <v>17</v>
      </c>
      <c r="C35" s="11">
        <f>SUM(C6,C12,C18,C24,C30)</f>
        <v>124</v>
      </c>
      <c r="D35" s="11">
        <f t="shared" ref="D35:J35" si="19">SUM(D6,D12,D18,D24,D30)</f>
        <v>131</v>
      </c>
      <c r="E35" s="11">
        <f t="shared" si="19"/>
        <v>33</v>
      </c>
      <c r="F35" s="11">
        <f t="shared" si="19"/>
        <v>0</v>
      </c>
      <c r="G35" s="11">
        <f t="shared" si="19"/>
        <v>336</v>
      </c>
      <c r="H35" s="11">
        <f t="shared" si="19"/>
        <v>198</v>
      </c>
      <c r="I35" s="11">
        <f t="shared" si="19"/>
        <v>118</v>
      </c>
      <c r="J35" s="11">
        <f t="shared" si="19"/>
        <v>207</v>
      </c>
      <c r="K35" s="151"/>
      <c r="L35" s="22" t="s">
        <v>17</v>
      </c>
      <c r="M35" s="11">
        <f t="shared" ref="M35:T35" si="20">SUM(M6,M12,M18,M24,M30)</f>
        <v>166</v>
      </c>
      <c r="N35" s="11">
        <f t="shared" si="20"/>
        <v>82</v>
      </c>
      <c r="O35" s="11">
        <f t="shared" si="20"/>
        <v>36</v>
      </c>
      <c r="P35" s="11">
        <f t="shared" si="20"/>
        <v>40</v>
      </c>
      <c r="Q35" s="11">
        <f t="shared" si="20"/>
        <v>271</v>
      </c>
      <c r="R35" s="11">
        <f t="shared" si="20"/>
        <v>179</v>
      </c>
      <c r="S35" s="11">
        <f t="shared" si="20"/>
        <v>182</v>
      </c>
      <c r="T35" s="36">
        <f t="shared" si="20"/>
        <v>309</v>
      </c>
    </row>
    <row r="36" spans="1:20" s="8" customFormat="1" ht="12.95" customHeight="1" thickBot="1" x14ac:dyDescent="0.25">
      <c r="A36" s="152" t="s">
        <v>7</v>
      </c>
      <c r="B36" s="153"/>
      <c r="C36" s="29">
        <f t="shared" ref="C36:J36" si="21">SUM(C32:C35)</f>
        <v>177</v>
      </c>
      <c r="D36" s="29">
        <f t="shared" si="21"/>
        <v>281</v>
      </c>
      <c r="E36" s="29">
        <f t="shared" si="21"/>
        <v>53</v>
      </c>
      <c r="F36" s="29">
        <f t="shared" si="21"/>
        <v>0</v>
      </c>
      <c r="G36" s="29">
        <f t="shared" si="21"/>
        <v>625</v>
      </c>
      <c r="H36" s="29">
        <f t="shared" si="21"/>
        <v>415</v>
      </c>
      <c r="I36" s="29">
        <f t="shared" si="21"/>
        <v>251</v>
      </c>
      <c r="J36" s="30">
        <f t="shared" si="21"/>
        <v>397</v>
      </c>
      <c r="K36" s="152" t="s">
        <v>7</v>
      </c>
      <c r="L36" s="153"/>
      <c r="M36" s="134">
        <f t="shared" ref="M36:T36" si="22">SUM(M32:M35)</f>
        <v>342</v>
      </c>
      <c r="N36" s="134">
        <f t="shared" si="22"/>
        <v>146</v>
      </c>
      <c r="O36" s="134">
        <f t="shared" si="22"/>
        <v>67</v>
      </c>
      <c r="P36" s="134">
        <f t="shared" si="22"/>
        <v>85</v>
      </c>
      <c r="Q36" s="134">
        <f t="shared" si="22"/>
        <v>577</v>
      </c>
      <c r="R36" s="134">
        <f t="shared" si="22"/>
        <v>290</v>
      </c>
      <c r="S36" s="134">
        <f t="shared" si="22"/>
        <v>302</v>
      </c>
      <c r="T36" s="37">
        <f t="shared" si="22"/>
        <v>586</v>
      </c>
    </row>
    <row r="37" spans="1:20" ht="12.95" customHeight="1" x14ac:dyDescent="0.2">
      <c r="A37" s="158" t="s">
        <v>24</v>
      </c>
      <c r="B37" s="22" t="s">
        <v>16</v>
      </c>
      <c r="C37" s="11">
        <v>3</v>
      </c>
      <c r="D37" s="11">
        <v>5</v>
      </c>
      <c r="E37" s="11">
        <v>2</v>
      </c>
      <c r="F37" s="11"/>
      <c r="G37" s="11">
        <v>8</v>
      </c>
      <c r="H37" s="11">
        <v>7</v>
      </c>
      <c r="I37" s="11">
        <v>4</v>
      </c>
      <c r="J37" s="11">
        <v>6</v>
      </c>
      <c r="K37" s="158" t="s">
        <v>24</v>
      </c>
      <c r="L37" s="22" t="s">
        <v>16</v>
      </c>
      <c r="M37" s="80">
        <v>6</v>
      </c>
      <c r="N37" s="80">
        <v>3</v>
      </c>
      <c r="O37" s="80">
        <v>1</v>
      </c>
      <c r="P37" s="80">
        <v>2</v>
      </c>
      <c r="Q37" s="80">
        <v>8</v>
      </c>
      <c r="R37" s="80">
        <v>4</v>
      </c>
      <c r="S37" s="80">
        <v>5</v>
      </c>
      <c r="T37" s="81">
        <v>7</v>
      </c>
    </row>
    <row r="38" spans="1:20" ht="12.95" customHeight="1" x14ac:dyDescent="0.2">
      <c r="A38" s="150"/>
      <c r="B38" s="22" t="s">
        <v>17</v>
      </c>
      <c r="C38" s="11">
        <v>4</v>
      </c>
      <c r="D38" s="11">
        <v>5</v>
      </c>
      <c r="E38" s="11">
        <v>2</v>
      </c>
      <c r="F38" s="11"/>
      <c r="G38" s="11">
        <v>8</v>
      </c>
      <c r="H38" s="11">
        <v>6</v>
      </c>
      <c r="I38" s="11">
        <v>3</v>
      </c>
      <c r="J38" s="27">
        <v>7</v>
      </c>
      <c r="K38" s="150"/>
      <c r="L38" s="22" t="s">
        <v>17</v>
      </c>
      <c r="M38" s="11">
        <v>4</v>
      </c>
      <c r="N38" s="11">
        <v>3</v>
      </c>
      <c r="O38" s="11">
        <v>1</v>
      </c>
      <c r="P38" s="11">
        <v>2</v>
      </c>
      <c r="Q38" s="11">
        <v>7</v>
      </c>
      <c r="R38" s="11">
        <v>5</v>
      </c>
      <c r="S38" s="11">
        <v>6</v>
      </c>
      <c r="T38" s="36">
        <v>8</v>
      </c>
    </row>
    <row r="39" spans="1:20" ht="12.75" customHeight="1" x14ac:dyDescent="0.2">
      <c r="A39" s="150"/>
      <c r="B39" s="22" t="s">
        <v>18</v>
      </c>
      <c r="C39" s="11"/>
      <c r="D39" s="11"/>
      <c r="E39" s="11"/>
      <c r="F39" s="11"/>
      <c r="G39" s="11"/>
      <c r="H39" s="11"/>
      <c r="I39" s="11"/>
      <c r="J39" s="27"/>
      <c r="K39" s="150"/>
      <c r="L39" s="22" t="s">
        <v>18</v>
      </c>
      <c r="M39" s="11"/>
      <c r="N39" s="11"/>
      <c r="O39" s="11"/>
      <c r="P39" s="11"/>
      <c r="Q39" s="11"/>
      <c r="R39" s="11"/>
      <c r="S39" s="11"/>
      <c r="T39" s="36"/>
    </row>
    <row r="40" spans="1:20" ht="12.75" customHeight="1" x14ac:dyDescent="0.2">
      <c r="A40" s="150"/>
      <c r="B40" s="22" t="s">
        <v>19</v>
      </c>
      <c r="C40" s="25"/>
      <c r="D40" s="25"/>
      <c r="E40" s="25"/>
      <c r="F40" s="25"/>
      <c r="G40" s="25"/>
      <c r="H40" s="25"/>
      <c r="I40" s="25"/>
      <c r="J40" s="26"/>
      <c r="K40" s="150"/>
      <c r="L40" s="22" t="s">
        <v>19</v>
      </c>
      <c r="M40" s="25"/>
      <c r="N40" s="25"/>
      <c r="O40" s="25"/>
      <c r="P40" s="25"/>
      <c r="Q40" s="25"/>
      <c r="R40" s="25"/>
      <c r="S40" s="25"/>
      <c r="T40" s="39"/>
    </row>
    <row r="41" spans="1:20" ht="12.95" hidden="1" customHeight="1" x14ac:dyDescent="0.2">
      <c r="A41" s="125"/>
      <c r="B41" s="23" t="s">
        <v>17</v>
      </c>
      <c r="C41" s="11"/>
      <c r="D41" s="11"/>
      <c r="E41" s="11"/>
      <c r="F41" s="11"/>
      <c r="G41" s="11"/>
      <c r="H41" s="11"/>
      <c r="I41" s="11"/>
      <c r="J41" s="27"/>
      <c r="K41" s="150"/>
      <c r="L41" s="23" t="s">
        <v>17</v>
      </c>
      <c r="M41" s="11"/>
      <c r="N41" s="11"/>
      <c r="O41" s="11"/>
      <c r="P41" s="11"/>
      <c r="Q41" s="11"/>
      <c r="R41" s="11"/>
      <c r="S41" s="11"/>
      <c r="T41" s="36"/>
    </row>
    <row r="42" spans="1:20" ht="14.25" hidden="1" customHeight="1" x14ac:dyDescent="0.2">
      <c r="A42" s="125"/>
      <c r="B42" s="23" t="s">
        <v>18</v>
      </c>
      <c r="C42" s="11"/>
      <c r="D42" s="11"/>
      <c r="E42" s="11"/>
      <c r="F42" s="11"/>
      <c r="G42" s="11"/>
      <c r="H42" s="11"/>
      <c r="I42" s="11"/>
      <c r="J42" s="27"/>
      <c r="K42" s="150"/>
      <c r="L42" s="23" t="s">
        <v>18</v>
      </c>
      <c r="M42" s="11"/>
      <c r="N42" s="11"/>
      <c r="O42" s="11"/>
      <c r="P42" s="11"/>
      <c r="Q42" s="11"/>
      <c r="R42" s="11"/>
      <c r="S42" s="11"/>
      <c r="T42" s="36"/>
    </row>
    <row r="43" spans="1:20" ht="1.5" hidden="1" customHeight="1" x14ac:dyDescent="0.2">
      <c r="A43" s="126"/>
      <c r="B43" s="23" t="s">
        <v>19</v>
      </c>
      <c r="C43" s="11"/>
      <c r="D43" s="11"/>
      <c r="E43" s="11"/>
      <c r="F43" s="11"/>
      <c r="G43" s="11"/>
      <c r="H43" s="11"/>
      <c r="I43" s="11"/>
      <c r="J43" s="27"/>
      <c r="K43" s="151"/>
      <c r="L43" s="23" t="s">
        <v>19</v>
      </c>
      <c r="M43" s="11"/>
      <c r="N43" s="11"/>
      <c r="O43" s="11"/>
      <c r="P43" s="11"/>
      <c r="Q43" s="11"/>
      <c r="R43" s="11"/>
      <c r="S43" s="11"/>
      <c r="T43" s="36"/>
    </row>
    <row r="44" spans="1:20" s="8" customFormat="1" ht="17.25" customHeight="1" thickBot="1" x14ac:dyDescent="0.25">
      <c r="A44" s="152" t="s">
        <v>21</v>
      </c>
      <c r="B44" s="153"/>
      <c r="C44" s="29">
        <f t="shared" ref="C44:J44" si="23">SUM(C37:C43)</f>
        <v>7</v>
      </c>
      <c r="D44" s="29">
        <f t="shared" si="23"/>
        <v>10</v>
      </c>
      <c r="E44" s="29">
        <f t="shared" si="23"/>
        <v>4</v>
      </c>
      <c r="F44" s="29">
        <f t="shared" si="23"/>
        <v>0</v>
      </c>
      <c r="G44" s="29">
        <f t="shared" si="23"/>
        <v>16</v>
      </c>
      <c r="H44" s="29">
        <f t="shared" si="23"/>
        <v>13</v>
      </c>
      <c r="I44" s="29">
        <f t="shared" si="23"/>
        <v>7</v>
      </c>
      <c r="J44" s="30">
        <f t="shared" si="23"/>
        <v>13</v>
      </c>
      <c r="K44" s="152" t="s">
        <v>21</v>
      </c>
      <c r="L44" s="153"/>
      <c r="M44" s="29">
        <f t="shared" ref="M44:T44" si="24">SUM(M37:M43)</f>
        <v>10</v>
      </c>
      <c r="N44" s="29">
        <f t="shared" si="24"/>
        <v>6</v>
      </c>
      <c r="O44" s="29">
        <f t="shared" si="24"/>
        <v>2</v>
      </c>
      <c r="P44" s="29">
        <f t="shared" si="24"/>
        <v>4</v>
      </c>
      <c r="Q44" s="29">
        <f t="shared" si="24"/>
        <v>15</v>
      </c>
      <c r="R44" s="29">
        <f t="shared" si="24"/>
        <v>9</v>
      </c>
      <c r="S44" s="29">
        <f t="shared" si="24"/>
        <v>11</v>
      </c>
      <c r="T44" s="37">
        <f t="shared" si="24"/>
        <v>15</v>
      </c>
    </row>
    <row r="45" spans="1:20" s="83" customFormat="1" ht="12.95" customHeight="1" thickBot="1" x14ac:dyDescent="0.25">
      <c r="A45" s="156" t="s">
        <v>9</v>
      </c>
      <c r="B45" s="157"/>
      <c r="C45" s="41" t="s">
        <v>637</v>
      </c>
      <c r="D45" s="41">
        <v>4</v>
      </c>
      <c r="E45" s="41">
        <v>7</v>
      </c>
      <c r="F45" s="41"/>
      <c r="G45" s="41">
        <v>1</v>
      </c>
      <c r="H45" s="41" t="s">
        <v>636</v>
      </c>
      <c r="I45" s="41" t="s">
        <v>637</v>
      </c>
      <c r="J45" s="42" t="s">
        <v>636</v>
      </c>
      <c r="K45" s="156" t="s">
        <v>9</v>
      </c>
      <c r="L45" s="157"/>
      <c r="M45" s="41">
        <v>4</v>
      </c>
      <c r="N45" s="41">
        <v>6</v>
      </c>
      <c r="O45" s="41">
        <v>8</v>
      </c>
      <c r="P45" s="41">
        <v>7</v>
      </c>
      <c r="Q45" s="41" t="s">
        <v>643</v>
      </c>
      <c r="R45" s="41">
        <v>5</v>
      </c>
      <c r="S45" s="41">
        <v>3</v>
      </c>
      <c r="T45" s="69" t="s">
        <v>643</v>
      </c>
    </row>
    <row r="46" spans="1:20" ht="14.1" customHeight="1" x14ac:dyDescent="0.2">
      <c r="A46" s="9"/>
      <c r="C46" s="12"/>
      <c r="D46" s="12"/>
      <c r="E46" s="12"/>
      <c r="F46" s="12"/>
      <c r="G46" s="12"/>
      <c r="H46" s="12"/>
      <c r="I46" s="12"/>
      <c r="J46" s="12"/>
    </row>
    <row r="47" spans="1:20" ht="14.1" customHeight="1" x14ac:dyDescent="0.2">
      <c r="A47" s="9"/>
    </row>
    <row r="48" spans="1:20" ht="9.9499999999999993" customHeight="1" x14ac:dyDescent="0.2"/>
    <row r="49" ht="9.9499999999999993" customHeight="1" x14ac:dyDescent="0.2"/>
    <row r="50" ht="9.9499999999999993" customHeight="1" x14ac:dyDescent="0.2"/>
    <row r="51" ht="9.9499999999999993" customHeight="1" x14ac:dyDescent="0.2"/>
    <row r="52" ht="9.9499999999999993" customHeight="1" x14ac:dyDescent="0.2"/>
    <row r="53" ht="9.9499999999999993" customHeight="1" x14ac:dyDescent="0.2"/>
    <row r="54" ht="9.9499999999999993" customHeight="1" x14ac:dyDescent="0.2"/>
    <row r="55" ht="9.9499999999999993" customHeight="1" x14ac:dyDescent="0.2"/>
    <row r="56" ht="9.9499999999999993" customHeight="1" x14ac:dyDescent="0.2"/>
    <row r="57" ht="9.9499999999999993" customHeight="1" x14ac:dyDescent="0.2"/>
    <row r="58" ht="9.9499999999999993" customHeight="1" x14ac:dyDescent="0.2"/>
    <row r="59" ht="9.9499999999999993" customHeight="1" x14ac:dyDescent="0.2"/>
    <row r="60" ht="9.9499999999999993" customHeight="1" x14ac:dyDescent="0.2"/>
    <row r="61" ht="9.9499999999999993" customHeight="1" x14ac:dyDescent="0.2"/>
    <row r="62" ht="9.9499999999999993" customHeight="1" x14ac:dyDescent="0.2"/>
    <row r="63" ht="9.9499999999999993" customHeight="1" x14ac:dyDescent="0.2"/>
    <row r="64" ht="9.9499999999999993" customHeight="1" x14ac:dyDescent="0.2"/>
    <row r="65" spans="3:3" ht="9.9499999999999993" customHeight="1" x14ac:dyDescent="0.2"/>
    <row r="67" spans="3:3" x14ac:dyDescent="0.2">
      <c r="C67" s="70"/>
    </row>
    <row r="68" spans="3:3" x14ac:dyDescent="0.2">
      <c r="C68" s="70"/>
    </row>
    <row r="69" spans="3:3" x14ac:dyDescent="0.2">
      <c r="C69" s="70"/>
    </row>
    <row r="70" spans="3:3" x14ac:dyDescent="0.2">
      <c r="C70" s="70"/>
    </row>
  </sheetData>
  <mergeCells count="30">
    <mergeCell ref="A9:A12"/>
    <mergeCell ref="A15:A18"/>
    <mergeCell ref="A3:A6"/>
    <mergeCell ref="K9:K12"/>
    <mergeCell ref="K15:K18"/>
    <mergeCell ref="K13:L13"/>
    <mergeCell ref="K3:K6"/>
    <mergeCell ref="K7:L7"/>
    <mergeCell ref="A13:B13"/>
    <mergeCell ref="A21:A24"/>
    <mergeCell ref="A45:B45"/>
    <mergeCell ref="A7:B7"/>
    <mergeCell ref="A36:B36"/>
    <mergeCell ref="K21:K24"/>
    <mergeCell ref="A19:B19"/>
    <mergeCell ref="K19:L19"/>
    <mergeCell ref="A32:A35"/>
    <mergeCell ref="K32:K35"/>
    <mergeCell ref="K37:K43"/>
    <mergeCell ref="A37:A40"/>
    <mergeCell ref="K27:K30"/>
    <mergeCell ref="K45:L45"/>
    <mergeCell ref="K25:L25"/>
    <mergeCell ref="K44:L44"/>
    <mergeCell ref="A44:B44"/>
    <mergeCell ref="A27:A30"/>
    <mergeCell ref="A31:B31"/>
    <mergeCell ref="K31:L31"/>
    <mergeCell ref="K36:L36"/>
    <mergeCell ref="A25:B25"/>
  </mergeCells>
  <phoneticPr fontId="0" type="noConversion"/>
  <printOptions horizontalCentered="1" verticalCentered="1"/>
  <pageMargins left="0.15748031496062992" right="0.15748031496062992" top="0.43307086614173229" bottom="0.51181102362204722" header="0.23622047244094491" footer="0.19685039370078741"/>
  <pageSetup paperSize="9" orientation="landscape" r:id="rId1"/>
  <headerFooter alignWithMargins="0">
    <oddHeader>&amp;F</oddHeader>
    <oddFooter>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K73"/>
  <sheetViews>
    <sheetView zoomScale="130" zoomScaleNormal="130" workbookViewId="0"/>
  </sheetViews>
  <sheetFormatPr defaultRowHeight="12.75" x14ac:dyDescent="0.2"/>
  <cols>
    <col min="1" max="1" width="9.28515625" style="93" customWidth="1"/>
    <col min="2" max="2" width="6.7109375" style="101" customWidth="1"/>
    <col min="3" max="3" width="6.7109375" style="93" customWidth="1"/>
    <col min="4" max="4" width="25.7109375" customWidth="1"/>
    <col min="5" max="5" width="12.7109375" style="21" customWidth="1"/>
    <col min="6" max="6" width="2.85546875" style="21" customWidth="1"/>
    <col min="7" max="7" width="9.28515625" style="102" customWidth="1"/>
    <col min="8" max="8" width="6.7109375" style="101" customWidth="1"/>
    <col min="9" max="9" width="6.7109375" style="102" customWidth="1"/>
    <col min="10" max="10" width="25.7109375" style="90" customWidth="1"/>
    <col min="11" max="11" width="12.7109375" style="21" customWidth="1"/>
  </cols>
  <sheetData>
    <row r="1" spans="1:11" s="85" customFormat="1" x14ac:dyDescent="0.2">
      <c r="A1" s="84" t="s">
        <v>20</v>
      </c>
      <c r="B1" s="84" t="s">
        <v>2</v>
      </c>
      <c r="C1" s="84" t="s">
        <v>0</v>
      </c>
      <c r="D1" s="84" t="s">
        <v>25</v>
      </c>
      <c r="E1" s="84" t="s">
        <v>14</v>
      </c>
      <c r="F1" s="84"/>
      <c r="G1" s="84" t="s">
        <v>20</v>
      </c>
      <c r="H1" s="84" t="s">
        <v>2</v>
      </c>
      <c r="I1" s="84" t="s">
        <v>0</v>
      </c>
      <c r="J1" s="84" t="s">
        <v>26</v>
      </c>
      <c r="K1" s="84" t="s">
        <v>14</v>
      </c>
    </row>
    <row r="2" spans="1:11" s="20" customFormat="1" x14ac:dyDescent="0.2">
      <c r="A2" s="99" t="s">
        <v>78</v>
      </c>
      <c r="B2" s="91" t="s">
        <v>104</v>
      </c>
      <c r="C2" s="99" t="s">
        <v>33</v>
      </c>
      <c r="D2" s="86" t="s">
        <v>497</v>
      </c>
      <c r="E2" s="87">
        <v>17.350000000000001</v>
      </c>
      <c r="F2" s="121"/>
      <c r="G2" s="99" t="s">
        <v>82</v>
      </c>
      <c r="H2" s="91" t="s">
        <v>106</v>
      </c>
      <c r="I2" s="99" t="s">
        <v>33</v>
      </c>
      <c r="J2" s="86" t="s">
        <v>498</v>
      </c>
      <c r="K2" s="87">
        <v>15.43</v>
      </c>
    </row>
    <row r="3" spans="1:11" x14ac:dyDescent="0.2">
      <c r="A3" s="99" t="s">
        <v>78</v>
      </c>
      <c r="B3" s="91" t="s">
        <v>106</v>
      </c>
      <c r="C3" s="99" t="s">
        <v>33</v>
      </c>
      <c r="D3" t="s">
        <v>128</v>
      </c>
      <c r="E3" s="89">
        <v>17.63</v>
      </c>
      <c r="F3" s="121"/>
      <c r="G3" s="99" t="s">
        <v>82</v>
      </c>
      <c r="H3" s="91" t="s">
        <v>105</v>
      </c>
      <c r="I3" s="99" t="s">
        <v>33</v>
      </c>
      <c r="J3" s="86" t="s">
        <v>258</v>
      </c>
      <c r="K3" s="87">
        <v>16.34</v>
      </c>
    </row>
    <row r="4" spans="1:11" x14ac:dyDescent="0.2">
      <c r="A4" s="99" t="s">
        <v>79</v>
      </c>
      <c r="B4" s="91" t="s">
        <v>107</v>
      </c>
      <c r="C4" s="99" t="s">
        <v>33</v>
      </c>
      <c r="D4" s="86" t="s">
        <v>204</v>
      </c>
      <c r="E4" s="87">
        <v>15.92</v>
      </c>
      <c r="F4" s="121"/>
      <c r="G4" s="99" t="s">
        <v>82</v>
      </c>
      <c r="H4" s="91" t="s">
        <v>105</v>
      </c>
      <c r="I4" s="99" t="s">
        <v>33</v>
      </c>
      <c r="J4" s="86" t="s">
        <v>499</v>
      </c>
      <c r="K4" s="87">
        <v>16.579999999999998</v>
      </c>
    </row>
    <row r="5" spans="1:11" x14ac:dyDescent="0.2">
      <c r="A5" s="99" t="s">
        <v>79</v>
      </c>
      <c r="B5" s="91" t="s">
        <v>107</v>
      </c>
      <c r="C5" s="99" t="s">
        <v>33</v>
      </c>
      <c r="D5" s="86" t="s">
        <v>147</v>
      </c>
      <c r="E5" s="89">
        <v>16.16</v>
      </c>
      <c r="F5" s="122"/>
      <c r="G5" s="99" t="s">
        <v>82</v>
      </c>
      <c r="H5" s="91" t="s">
        <v>107</v>
      </c>
      <c r="I5" s="99" t="s">
        <v>33</v>
      </c>
      <c r="J5" s="86" t="s">
        <v>336</v>
      </c>
      <c r="K5" s="87">
        <v>17.43</v>
      </c>
    </row>
    <row r="6" spans="1:11" x14ac:dyDescent="0.2">
      <c r="A6" s="99" t="s">
        <v>80</v>
      </c>
      <c r="B6" s="91" t="s">
        <v>104</v>
      </c>
      <c r="C6" s="99" t="s">
        <v>33</v>
      </c>
      <c r="D6" s="86" t="s">
        <v>205</v>
      </c>
      <c r="E6" s="89">
        <v>13.92</v>
      </c>
      <c r="F6" s="121"/>
      <c r="G6" s="99" t="s">
        <v>82</v>
      </c>
      <c r="H6" s="91" t="s">
        <v>105</v>
      </c>
      <c r="I6" s="99" t="s">
        <v>33</v>
      </c>
      <c r="J6" s="86" t="s">
        <v>337</v>
      </c>
      <c r="K6" s="87">
        <v>17.86</v>
      </c>
    </row>
    <row r="7" spans="1:11" x14ac:dyDescent="0.2">
      <c r="A7" s="99" t="s">
        <v>81</v>
      </c>
      <c r="B7" s="91" t="s">
        <v>101</v>
      </c>
      <c r="C7" s="99" t="s">
        <v>33</v>
      </c>
      <c r="D7" s="86" t="s">
        <v>149</v>
      </c>
      <c r="E7" s="89">
        <v>14.19</v>
      </c>
      <c r="F7" s="121"/>
      <c r="G7" s="99" t="s">
        <v>82</v>
      </c>
      <c r="H7" s="91" t="s">
        <v>105</v>
      </c>
      <c r="I7" s="99" t="s">
        <v>33</v>
      </c>
      <c r="J7" s="86" t="s">
        <v>500</v>
      </c>
      <c r="K7" s="87">
        <v>18.440000000000001</v>
      </c>
    </row>
    <row r="8" spans="1:11" x14ac:dyDescent="0.2">
      <c r="A8" s="99" t="s">
        <v>81</v>
      </c>
      <c r="B8" s="91" t="s">
        <v>104</v>
      </c>
      <c r="C8" s="99" t="s">
        <v>33</v>
      </c>
      <c r="D8" s="86" t="s">
        <v>193</v>
      </c>
      <c r="E8" s="89">
        <v>14.05</v>
      </c>
      <c r="F8" s="121"/>
      <c r="G8" s="99" t="s">
        <v>83</v>
      </c>
      <c r="H8" s="91" t="s">
        <v>106</v>
      </c>
      <c r="I8" s="99" t="s">
        <v>33</v>
      </c>
      <c r="J8" s="86" t="s">
        <v>278</v>
      </c>
      <c r="K8" s="87">
        <v>15.76</v>
      </c>
    </row>
    <row r="9" spans="1:11" x14ac:dyDescent="0.2">
      <c r="A9" s="99" t="s">
        <v>79</v>
      </c>
      <c r="B9" s="91" t="s">
        <v>104</v>
      </c>
      <c r="C9" s="99" t="s">
        <v>35</v>
      </c>
      <c r="D9" s="86" t="s">
        <v>504</v>
      </c>
      <c r="E9" s="89">
        <v>28.02</v>
      </c>
      <c r="F9" s="121"/>
      <c r="G9" s="99" t="s">
        <v>83</v>
      </c>
      <c r="H9" s="91" t="s">
        <v>107</v>
      </c>
      <c r="I9" s="99" t="s">
        <v>33</v>
      </c>
      <c r="J9" s="86" t="s">
        <v>224</v>
      </c>
      <c r="K9" s="87">
        <v>15.82</v>
      </c>
    </row>
    <row r="10" spans="1:11" x14ac:dyDescent="0.2">
      <c r="A10" s="99" t="s">
        <v>79</v>
      </c>
      <c r="B10" s="91" t="s">
        <v>107</v>
      </c>
      <c r="C10" s="99" t="s">
        <v>35</v>
      </c>
      <c r="D10" s="86" t="s">
        <v>173</v>
      </c>
      <c r="E10" s="89">
        <v>32.659999999999997</v>
      </c>
      <c r="F10" s="122"/>
      <c r="G10" s="99" t="s">
        <v>83</v>
      </c>
      <c r="H10" s="91" t="s">
        <v>104</v>
      </c>
      <c r="I10" s="99" t="s">
        <v>33</v>
      </c>
      <c r="J10" s="86" t="s">
        <v>501</v>
      </c>
      <c r="K10" s="87">
        <v>15.4</v>
      </c>
    </row>
    <row r="11" spans="1:11" x14ac:dyDescent="0.2">
      <c r="A11" s="99" t="s">
        <v>79</v>
      </c>
      <c r="B11" s="91" t="s">
        <v>104</v>
      </c>
      <c r="C11" s="99" t="s">
        <v>35</v>
      </c>
      <c r="D11" s="86" t="s">
        <v>374</v>
      </c>
      <c r="E11" s="87">
        <v>38.75</v>
      </c>
      <c r="F11" s="121"/>
      <c r="G11" s="99" t="s">
        <v>83</v>
      </c>
      <c r="H11" s="91" t="s">
        <v>106</v>
      </c>
      <c r="I11" s="99" t="s">
        <v>33</v>
      </c>
      <c r="J11" s="86" t="s">
        <v>502</v>
      </c>
      <c r="K11" s="88">
        <v>16</v>
      </c>
    </row>
    <row r="12" spans="1:11" x14ac:dyDescent="0.2">
      <c r="A12" s="99" t="s">
        <v>79</v>
      </c>
      <c r="B12" s="91" t="s">
        <v>107</v>
      </c>
      <c r="C12" s="99" t="s">
        <v>35</v>
      </c>
      <c r="D12" s="86" t="s">
        <v>382</v>
      </c>
      <c r="E12" s="87">
        <v>30.98</v>
      </c>
      <c r="F12" s="121"/>
      <c r="G12" s="99" t="s">
        <v>84</v>
      </c>
      <c r="H12" s="91" t="s">
        <v>104</v>
      </c>
      <c r="I12" s="99" t="s">
        <v>33</v>
      </c>
      <c r="J12" s="86" t="s">
        <v>503</v>
      </c>
      <c r="K12" s="87">
        <v>14.16</v>
      </c>
    </row>
    <row r="13" spans="1:11" x14ac:dyDescent="0.2">
      <c r="A13" s="99" t="s">
        <v>79</v>
      </c>
      <c r="B13" s="91" t="s">
        <v>107</v>
      </c>
      <c r="C13" s="99" t="s">
        <v>35</v>
      </c>
      <c r="D13" s="86" t="s">
        <v>165</v>
      </c>
      <c r="E13" s="87">
        <v>32.49</v>
      </c>
      <c r="F13" s="121"/>
      <c r="G13" s="99" t="s">
        <v>84</v>
      </c>
      <c r="H13" s="91" t="s">
        <v>104</v>
      </c>
      <c r="I13" s="99" t="s">
        <v>33</v>
      </c>
      <c r="J13" s="86" t="s">
        <v>283</v>
      </c>
      <c r="K13" s="89">
        <v>13.17</v>
      </c>
    </row>
    <row r="14" spans="1:11" x14ac:dyDescent="0.2">
      <c r="A14" s="99" t="s">
        <v>81</v>
      </c>
      <c r="B14" s="91" t="s">
        <v>101</v>
      </c>
      <c r="C14" s="99" t="s">
        <v>36</v>
      </c>
      <c r="D14" s="86" t="s">
        <v>189</v>
      </c>
      <c r="E14" s="87">
        <v>48.38</v>
      </c>
      <c r="F14" s="121"/>
      <c r="G14" s="99" t="s">
        <v>84</v>
      </c>
      <c r="H14" s="91" t="s">
        <v>104</v>
      </c>
      <c r="I14" s="99" t="s">
        <v>33</v>
      </c>
      <c r="J14" s="86" t="s">
        <v>316</v>
      </c>
      <c r="K14" s="87">
        <v>14.53</v>
      </c>
    </row>
    <row r="15" spans="1:11" x14ac:dyDescent="0.2">
      <c r="A15" s="99" t="s">
        <v>81</v>
      </c>
      <c r="B15" s="91" t="s">
        <v>104</v>
      </c>
      <c r="C15" s="99" t="s">
        <v>36</v>
      </c>
      <c r="D15" s="86" t="s">
        <v>506</v>
      </c>
      <c r="E15" s="89">
        <v>53.21</v>
      </c>
      <c r="F15" s="121"/>
      <c r="G15" s="99" t="s">
        <v>85</v>
      </c>
      <c r="H15" s="91" t="s">
        <v>104</v>
      </c>
      <c r="I15" s="99" t="s">
        <v>33</v>
      </c>
      <c r="J15" s="86" t="s">
        <v>288</v>
      </c>
      <c r="K15" s="87">
        <v>13.44</v>
      </c>
    </row>
    <row r="16" spans="1:11" x14ac:dyDescent="0.2">
      <c r="A16" s="99" t="s">
        <v>80</v>
      </c>
      <c r="B16" s="91" t="s">
        <v>104</v>
      </c>
      <c r="C16" s="99" t="s">
        <v>36</v>
      </c>
      <c r="D16" s="86" t="s">
        <v>207</v>
      </c>
      <c r="E16" s="87">
        <v>48.15</v>
      </c>
      <c r="F16" s="121"/>
      <c r="G16" s="99" t="s">
        <v>83</v>
      </c>
      <c r="H16" s="91" t="s">
        <v>107</v>
      </c>
      <c r="I16" s="99" t="s">
        <v>35</v>
      </c>
      <c r="J16" s="86" t="s">
        <v>224</v>
      </c>
      <c r="K16" s="89">
        <v>34.5</v>
      </c>
    </row>
    <row r="17" spans="1:11" x14ac:dyDescent="0.2">
      <c r="A17" s="99" t="s">
        <v>80</v>
      </c>
      <c r="B17" s="91" t="s">
        <v>104</v>
      </c>
      <c r="C17" s="99" t="s">
        <v>36</v>
      </c>
      <c r="D17" s="86" t="s">
        <v>217</v>
      </c>
      <c r="E17" s="87">
        <v>54.24</v>
      </c>
      <c r="F17" s="121"/>
      <c r="G17" s="99" t="s">
        <v>83</v>
      </c>
      <c r="H17" s="91" t="s">
        <v>106</v>
      </c>
      <c r="I17" s="99" t="s">
        <v>35</v>
      </c>
      <c r="J17" s="86" t="s">
        <v>249</v>
      </c>
      <c r="K17" s="87">
        <v>36.979999999999997</v>
      </c>
    </row>
    <row r="18" spans="1:11" x14ac:dyDescent="0.2">
      <c r="A18" s="99" t="s">
        <v>78</v>
      </c>
      <c r="B18" s="91" t="s">
        <v>107</v>
      </c>
      <c r="C18" s="99" t="s">
        <v>39</v>
      </c>
      <c r="D18" s="86" t="s">
        <v>155</v>
      </c>
      <c r="E18" s="87" t="s">
        <v>569</v>
      </c>
      <c r="F18" s="121"/>
      <c r="G18" s="99" t="s">
        <v>83</v>
      </c>
      <c r="H18" s="91" t="s">
        <v>101</v>
      </c>
      <c r="I18" s="99" t="s">
        <v>35</v>
      </c>
      <c r="J18" s="86" t="s">
        <v>254</v>
      </c>
      <c r="K18" s="87">
        <v>31.72</v>
      </c>
    </row>
    <row r="19" spans="1:11" x14ac:dyDescent="0.2">
      <c r="A19" s="99" t="s">
        <v>80</v>
      </c>
      <c r="B19" s="91" t="s">
        <v>106</v>
      </c>
      <c r="C19" s="99" t="s">
        <v>42</v>
      </c>
      <c r="D19" s="86" t="s">
        <v>389</v>
      </c>
      <c r="E19" s="89" t="s">
        <v>646</v>
      </c>
      <c r="F19" s="123"/>
      <c r="G19" s="99" t="s">
        <v>28</v>
      </c>
      <c r="H19" s="91"/>
      <c r="I19" s="99" t="s">
        <v>37</v>
      </c>
      <c r="J19" s="86" t="s">
        <v>515</v>
      </c>
      <c r="K19" s="87">
        <v>54.15</v>
      </c>
    </row>
    <row r="20" spans="1:11" x14ac:dyDescent="0.2">
      <c r="A20" s="99" t="s">
        <v>81</v>
      </c>
      <c r="B20" s="91" t="s">
        <v>104</v>
      </c>
      <c r="C20" s="99" t="s">
        <v>42</v>
      </c>
      <c r="D20" s="86" t="s">
        <v>570</v>
      </c>
      <c r="E20" s="87" t="s">
        <v>572</v>
      </c>
      <c r="F20" s="121"/>
      <c r="G20" s="99" t="s">
        <v>82</v>
      </c>
      <c r="H20" s="91" t="s">
        <v>100</v>
      </c>
      <c r="I20" s="99" t="s">
        <v>39</v>
      </c>
      <c r="J20" s="86" t="s">
        <v>314</v>
      </c>
      <c r="K20" s="87" t="s">
        <v>587</v>
      </c>
    </row>
    <row r="21" spans="1:11" x14ac:dyDescent="0.2">
      <c r="A21" s="99" t="s">
        <v>81</v>
      </c>
      <c r="B21" s="91" t="s">
        <v>104</v>
      </c>
      <c r="C21" s="99" t="s">
        <v>42</v>
      </c>
      <c r="D21" s="86" t="s">
        <v>571</v>
      </c>
      <c r="E21" s="87" t="s">
        <v>573</v>
      </c>
      <c r="F21" s="121"/>
      <c r="G21" s="99" t="s">
        <v>82</v>
      </c>
      <c r="H21" s="91" t="s">
        <v>105</v>
      </c>
      <c r="I21" s="99" t="s">
        <v>39</v>
      </c>
      <c r="J21" s="86" t="s">
        <v>262</v>
      </c>
      <c r="K21" s="87" t="s">
        <v>588</v>
      </c>
    </row>
    <row r="22" spans="1:11" x14ac:dyDescent="0.2">
      <c r="A22" s="99" t="s">
        <v>81</v>
      </c>
      <c r="B22" s="91" t="s">
        <v>104</v>
      </c>
      <c r="C22" s="99" t="s">
        <v>42</v>
      </c>
      <c r="D22" s="86" t="s">
        <v>506</v>
      </c>
      <c r="E22" s="87" t="s">
        <v>574</v>
      </c>
      <c r="F22" s="121"/>
      <c r="G22" s="99" t="s">
        <v>82</v>
      </c>
      <c r="H22" s="91" t="s">
        <v>105</v>
      </c>
      <c r="I22" s="99" t="s">
        <v>39</v>
      </c>
      <c r="J22" s="86" t="s">
        <v>318</v>
      </c>
      <c r="K22" s="87" t="s">
        <v>589</v>
      </c>
    </row>
    <row r="23" spans="1:11" x14ac:dyDescent="0.2">
      <c r="A23" s="99" t="s">
        <v>78</v>
      </c>
      <c r="B23" s="91" t="s">
        <v>104</v>
      </c>
      <c r="C23" s="99" t="s">
        <v>55</v>
      </c>
      <c r="D23" s="86" t="s">
        <v>146</v>
      </c>
      <c r="E23" s="89">
        <v>3.8</v>
      </c>
      <c r="F23" s="121"/>
      <c r="G23" s="99" t="s">
        <v>82</v>
      </c>
      <c r="H23" s="91" t="s">
        <v>106</v>
      </c>
      <c r="I23" s="99" t="s">
        <v>39</v>
      </c>
      <c r="J23" s="86" t="s">
        <v>647</v>
      </c>
      <c r="K23" s="87" t="s">
        <v>590</v>
      </c>
    </row>
    <row r="24" spans="1:11" x14ac:dyDescent="0.2">
      <c r="A24" s="99" t="s">
        <v>78</v>
      </c>
      <c r="B24" s="91" t="s">
        <v>107</v>
      </c>
      <c r="C24" s="99" t="s">
        <v>55</v>
      </c>
      <c r="D24" s="86" t="s">
        <v>632</v>
      </c>
      <c r="E24" s="89">
        <v>4.3099999999999996</v>
      </c>
      <c r="F24" s="121"/>
      <c r="G24" s="99" t="s">
        <v>82</v>
      </c>
      <c r="H24" s="91" t="s">
        <v>106</v>
      </c>
      <c r="I24" s="99" t="s">
        <v>39</v>
      </c>
      <c r="J24" s="86" t="s">
        <v>498</v>
      </c>
      <c r="K24" s="87" t="s">
        <v>591</v>
      </c>
    </row>
    <row r="25" spans="1:11" x14ac:dyDescent="0.2">
      <c r="A25" s="99" t="s">
        <v>79</v>
      </c>
      <c r="B25" s="91" t="s">
        <v>107</v>
      </c>
      <c r="C25" s="99" t="s">
        <v>53</v>
      </c>
      <c r="D25" s="86" t="s">
        <v>173</v>
      </c>
      <c r="E25" s="87">
        <v>1.05</v>
      </c>
      <c r="F25" s="121"/>
      <c r="G25" s="99" t="s">
        <v>82</v>
      </c>
      <c r="H25" s="91" t="s">
        <v>105</v>
      </c>
      <c r="I25" s="99" t="s">
        <v>39</v>
      </c>
      <c r="J25" s="86" t="s">
        <v>500</v>
      </c>
      <c r="K25" s="87" t="s">
        <v>592</v>
      </c>
    </row>
    <row r="26" spans="1:11" x14ac:dyDescent="0.2">
      <c r="A26" s="99" t="s">
        <v>79</v>
      </c>
      <c r="B26" s="91" t="s">
        <v>107</v>
      </c>
      <c r="C26" s="99" t="s">
        <v>53</v>
      </c>
      <c r="D26" s="86" t="s">
        <v>417</v>
      </c>
      <c r="E26" s="87">
        <v>1.05</v>
      </c>
      <c r="F26" s="121"/>
      <c r="G26" s="99" t="s">
        <v>83</v>
      </c>
      <c r="H26" s="91" t="s">
        <v>105</v>
      </c>
      <c r="I26" s="99" t="s">
        <v>42</v>
      </c>
      <c r="J26" s="86" t="s">
        <v>282</v>
      </c>
      <c r="K26" s="87" t="s">
        <v>607</v>
      </c>
    </row>
    <row r="27" spans="1:11" x14ac:dyDescent="0.2">
      <c r="A27" s="99" t="s">
        <v>79</v>
      </c>
      <c r="B27" s="91" t="s">
        <v>104</v>
      </c>
      <c r="C27" s="99" t="s">
        <v>53</v>
      </c>
      <c r="D27" s="86" t="s">
        <v>633</v>
      </c>
      <c r="E27" s="87">
        <v>1.25</v>
      </c>
      <c r="F27" s="121"/>
      <c r="G27" s="99" t="s">
        <v>83</v>
      </c>
      <c r="H27" s="91" t="s">
        <v>105</v>
      </c>
      <c r="I27" s="99" t="s">
        <v>42</v>
      </c>
      <c r="J27" s="86" t="s">
        <v>273</v>
      </c>
      <c r="K27" s="87" t="s">
        <v>608</v>
      </c>
    </row>
    <row r="28" spans="1:11" x14ac:dyDescent="0.2">
      <c r="A28" s="99" t="s">
        <v>80</v>
      </c>
      <c r="B28" s="91" t="s">
        <v>106</v>
      </c>
      <c r="C28" s="99" t="s">
        <v>51</v>
      </c>
      <c r="D28" s="86" t="s">
        <v>389</v>
      </c>
      <c r="E28" s="87">
        <v>2.58</v>
      </c>
      <c r="F28" s="121"/>
      <c r="G28" s="99" t="s">
        <v>84</v>
      </c>
      <c r="H28" s="91" t="s">
        <v>104</v>
      </c>
      <c r="I28" s="99" t="s">
        <v>42</v>
      </c>
      <c r="J28" s="86" t="s">
        <v>609</v>
      </c>
      <c r="K28" s="89" t="s">
        <v>610</v>
      </c>
    </row>
    <row r="29" spans="1:11" x14ac:dyDescent="0.2">
      <c r="A29" s="99" t="s">
        <v>80</v>
      </c>
      <c r="B29" s="91" t="s">
        <v>107</v>
      </c>
      <c r="C29" s="99" t="s">
        <v>51</v>
      </c>
      <c r="D29" s="86" t="s">
        <v>188</v>
      </c>
      <c r="E29" s="89">
        <v>4.2</v>
      </c>
      <c r="F29" s="121"/>
      <c r="G29" s="99" t="s">
        <v>85</v>
      </c>
      <c r="H29" s="91" t="s">
        <v>107</v>
      </c>
      <c r="I29" s="99" t="s">
        <v>42</v>
      </c>
      <c r="J29" s="86" t="s">
        <v>270</v>
      </c>
      <c r="K29" s="87" t="s">
        <v>624</v>
      </c>
    </row>
    <row r="30" spans="1:11" x14ac:dyDescent="0.2">
      <c r="A30" s="99" t="s">
        <v>80</v>
      </c>
      <c r="B30" s="91" t="s">
        <v>104</v>
      </c>
      <c r="C30" s="99" t="s">
        <v>57</v>
      </c>
      <c r="D30" s="86" t="s">
        <v>217</v>
      </c>
      <c r="E30" s="87">
        <v>11.18</v>
      </c>
      <c r="F30" s="121"/>
      <c r="G30" s="99" t="s">
        <v>82</v>
      </c>
      <c r="H30" s="91" t="s">
        <v>106</v>
      </c>
      <c r="I30" s="99" t="s">
        <v>55</v>
      </c>
      <c r="J30" s="86" t="s">
        <v>647</v>
      </c>
      <c r="K30" s="87">
        <v>4.13</v>
      </c>
    </row>
    <row r="31" spans="1:11" x14ac:dyDescent="0.2">
      <c r="A31" s="99" t="s">
        <v>81</v>
      </c>
      <c r="B31" s="91" t="s">
        <v>104</v>
      </c>
      <c r="C31" s="99" t="s">
        <v>51</v>
      </c>
      <c r="D31" s="86" t="s">
        <v>175</v>
      </c>
      <c r="E31" s="87">
        <v>4.91</v>
      </c>
      <c r="F31" s="121"/>
      <c r="G31" s="99" t="s">
        <v>82</v>
      </c>
      <c r="H31" s="91" t="s">
        <v>106</v>
      </c>
      <c r="I31" s="99" t="s">
        <v>53</v>
      </c>
      <c r="J31" s="86" t="s">
        <v>638</v>
      </c>
      <c r="K31" s="89">
        <v>1</v>
      </c>
    </row>
    <row r="32" spans="1:11" x14ac:dyDescent="0.2">
      <c r="A32" s="99"/>
      <c r="B32" s="91"/>
      <c r="C32" s="99"/>
      <c r="D32" s="86"/>
      <c r="E32" s="87"/>
      <c r="F32" s="121"/>
      <c r="G32" s="99" t="s">
        <v>83</v>
      </c>
      <c r="H32" s="91" t="s">
        <v>106</v>
      </c>
      <c r="I32" s="99" t="s">
        <v>57</v>
      </c>
      <c r="J32" s="86" t="s">
        <v>502</v>
      </c>
      <c r="K32" s="89">
        <v>10.119999999999999</v>
      </c>
    </row>
    <row r="33" spans="1:11" x14ac:dyDescent="0.2">
      <c r="A33" s="99"/>
      <c r="B33" s="91"/>
      <c r="C33" s="99"/>
      <c r="D33" s="86"/>
      <c r="E33" s="87"/>
      <c r="F33" s="121"/>
      <c r="G33" s="99" t="s">
        <v>83</v>
      </c>
      <c r="H33" s="91" t="s">
        <v>106</v>
      </c>
      <c r="I33" s="99" t="s">
        <v>57</v>
      </c>
      <c r="J33" s="86" t="s">
        <v>249</v>
      </c>
      <c r="K33" s="87">
        <v>11.83</v>
      </c>
    </row>
    <row r="34" spans="1:11" x14ac:dyDescent="0.2">
      <c r="A34" s="99"/>
      <c r="B34" s="91"/>
      <c r="C34" s="99"/>
      <c r="D34" s="86"/>
      <c r="E34" s="87"/>
      <c r="F34" s="123"/>
      <c r="G34" s="99" t="s">
        <v>83</v>
      </c>
      <c r="H34" s="91" t="s">
        <v>104</v>
      </c>
      <c r="I34" s="99" t="s">
        <v>53</v>
      </c>
      <c r="J34" s="86" t="s">
        <v>259</v>
      </c>
      <c r="K34" s="87">
        <v>1.1499999999999999</v>
      </c>
    </row>
    <row r="35" spans="1:11" x14ac:dyDescent="0.2">
      <c r="A35" s="99"/>
      <c r="B35" s="91"/>
      <c r="C35" s="99"/>
      <c r="D35" s="86"/>
      <c r="E35" s="87"/>
      <c r="F35" s="121"/>
      <c r="G35" s="99" t="s">
        <v>84</v>
      </c>
      <c r="H35" s="91" t="s">
        <v>104</v>
      </c>
      <c r="I35" s="99" t="s">
        <v>57</v>
      </c>
      <c r="J35" s="86" t="s">
        <v>634</v>
      </c>
      <c r="K35" s="87">
        <v>15.83</v>
      </c>
    </row>
    <row r="36" spans="1:11" x14ac:dyDescent="0.2">
      <c r="A36" s="99"/>
      <c r="B36" s="91"/>
      <c r="C36" s="99"/>
      <c r="D36" s="86"/>
      <c r="E36" s="87"/>
      <c r="F36" s="121"/>
      <c r="G36" s="99" t="s">
        <v>82</v>
      </c>
      <c r="H36" s="91" t="s">
        <v>105</v>
      </c>
      <c r="I36" s="99" t="s">
        <v>39</v>
      </c>
      <c r="J36" s="86" t="s">
        <v>499</v>
      </c>
      <c r="K36" s="89" t="s">
        <v>648</v>
      </c>
    </row>
    <row r="37" spans="1:11" x14ac:dyDescent="0.2">
      <c r="A37" s="99"/>
      <c r="B37" s="91"/>
      <c r="C37" s="99"/>
      <c r="D37" s="86"/>
      <c r="E37" s="87"/>
      <c r="F37" s="121"/>
      <c r="G37" s="99"/>
      <c r="H37" s="91"/>
      <c r="I37" s="99"/>
      <c r="J37" s="86"/>
      <c r="K37" s="87"/>
    </row>
    <row r="38" spans="1:11" x14ac:dyDescent="0.2">
      <c r="A38" s="99"/>
      <c r="B38" s="91"/>
      <c r="C38" s="99"/>
      <c r="D38" s="86"/>
      <c r="E38" s="87"/>
      <c r="F38" s="121"/>
      <c r="G38" s="99"/>
      <c r="H38" s="91"/>
      <c r="I38" s="99"/>
      <c r="J38" s="86"/>
      <c r="K38" s="87"/>
    </row>
    <row r="39" spans="1:11" x14ac:dyDescent="0.2">
      <c r="A39" s="99"/>
      <c r="B39" s="91"/>
      <c r="C39" s="99"/>
      <c r="D39" s="86"/>
      <c r="E39" s="87"/>
      <c r="F39" s="121"/>
      <c r="G39" s="99"/>
      <c r="H39" s="91"/>
      <c r="I39" s="99"/>
      <c r="J39" s="86"/>
      <c r="K39" s="87"/>
    </row>
    <row r="40" spans="1:11" x14ac:dyDescent="0.2">
      <c r="A40" s="99"/>
      <c r="B40" s="91"/>
      <c r="C40" s="99"/>
      <c r="D40" s="86"/>
      <c r="E40" s="89"/>
      <c r="F40" s="121"/>
      <c r="G40" s="99"/>
      <c r="H40" s="91"/>
      <c r="I40" s="99"/>
      <c r="J40" s="86"/>
      <c r="K40" s="87"/>
    </row>
    <row r="41" spans="1:11" x14ac:dyDescent="0.2">
      <c r="A41" s="99"/>
      <c r="B41" s="91"/>
      <c r="C41" s="99"/>
      <c r="D41" s="86"/>
      <c r="E41" s="87"/>
      <c r="F41" s="121"/>
      <c r="G41" s="99"/>
      <c r="H41" s="91"/>
      <c r="I41" s="99"/>
      <c r="J41" s="86"/>
      <c r="K41" s="87"/>
    </row>
    <row r="42" spans="1:11" x14ac:dyDescent="0.2">
      <c r="A42" s="99"/>
      <c r="B42" s="91"/>
      <c r="C42" s="99"/>
      <c r="D42" s="86"/>
      <c r="E42" s="87"/>
      <c r="F42" s="121"/>
      <c r="G42" s="99"/>
      <c r="H42" s="91"/>
      <c r="I42" s="99"/>
      <c r="J42" s="86"/>
      <c r="K42" s="87"/>
    </row>
    <row r="43" spans="1:11" x14ac:dyDescent="0.2">
      <c r="A43" s="99"/>
      <c r="B43" s="91"/>
      <c r="C43" s="99"/>
      <c r="D43" s="86"/>
      <c r="E43" s="89"/>
      <c r="F43" s="121"/>
      <c r="G43" s="99"/>
      <c r="H43" s="91"/>
      <c r="I43" s="99"/>
      <c r="J43" s="86"/>
      <c r="K43" s="89"/>
    </row>
    <row r="44" spans="1:11" x14ac:dyDescent="0.2">
      <c r="A44" s="99"/>
      <c r="B44" s="91"/>
      <c r="C44" s="99"/>
      <c r="D44" s="86"/>
      <c r="E44" s="89"/>
      <c r="F44" s="121"/>
      <c r="G44" s="99"/>
      <c r="H44" s="91"/>
      <c r="I44" s="99"/>
      <c r="J44" s="86"/>
      <c r="K44" s="87"/>
    </row>
    <row r="45" spans="1:11" x14ac:dyDescent="0.2">
      <c r="A45" s="99"/>
      <c r="B45" s="91"/>
      <c r="C45" s="99"/>
      <c r="D45" s="86"/>
      <c r="E45" s="89"/>
      <c r="F45" s="121"/>
      <c r="G45" s="99"/>
      <c r="H45" s="91"/>
      <c r="I45" s="99"/>
      <c r="J45" s="86"/>
      <c r="K45" s="87"/>
    </row>
    <row r="46" spans="1:11" x14ac:dyDescent="0.2">
      <c r="A46" s="99"/>
      <c r="B46" s="91"/>
      <c r="C46" s="99"/>
      <c r="D46" s="86"/>
      <c r="E46" s="89"/>
      <c r="F46" s="121"/>
      <c r="G46" s="99"/>
      <c r="H46" s="91"/>
      <c r="I46" s="99"/>
      <c r="J46" s="86"/>
      <c r="K46" s="87"/>
    </row>
    <row r="47" spans="1:11" x14ac:dyDescent="0.2">
      <c r="A47" s="99"/>
      <c r="B47" s="91"/>
      <c r="C47" s="99"/>
      <c r="D47" s="86"/>
      <c r="E47" s="87"/>
      <c r="F47" s="121"/>
      <c r="G47" s="99"/>
      <c r="H47" s="91"/>
      <c r="I47" s="99"/>
      <c r="J47" s="86"/>
      <c r="K47" s="87"/>
    </row>
    <row r="48" spans="1:11" x14ac:dyDescent="0.2">
      <c r="A48" s="99"/>
      <c r="B48" s="91"/>
      <c r="C48" s="99"/>
      <c r="D48" s="86"/>
      <c r="E48" s="89"/>
      <c r="F48" s="121"/>
      <c r="G48" s="99"/>
      <c r="H48" s="91"/>
      <c r="I48" s="99"/>
      <c r="J48" s="86"/>
      <c r="K48" s="87"/>
    </row>
    <row r="49" spans="1:11" x14ac:dyDescent="0.2">
      <c r="A49" s="99"/>
      <c r="B49" s="91"/>
      <c r="C49" s="99"/>
      <c r="D49" s="86"/>
      <c r="E49" s="89"/>
      <c r="F49" s="121"/>
      <c r="G49" s="99"/>
      <c r="H49" s="91"/>
      <c r="I49" s="99"/>
      <c r="J49" s="86"/>
      <c r="K49" s="87"/>
    </row>
    <row r="50" spans="1:11" x14ac:dyDescent="0.2">
      <c r="A50" s="99"/>
      <c r="B50" s="91"/>
      <c r="C50" s="99"/>
      <c r="D50" s="86"/>
      <c r="E50" s="89"/>
      <c r="F50" s="121"/>
      <c r="G50" s="99"/>
      <c r="H50" s="91"/>
      <c r="I50" s="99"/>
      <c r="J50" s="86"/>
      <c r="K50" s="87"/>
    </row>
    <row r="51" spans="1:11" x14ac:dyDescent="0.2">
      <c r="A51" s="99"/>
      <c r="B51" s="91"/>
      <c r="C51" s="99"/>
      <c r="D51" s="86"/>
      <c r="E51" s="87"/>
      <c r="F51" s="121"/>
      <c r="G51" s="99"/>
      <c r="H51" s="91"/>
      <c r="I51" s="99"/>
      <c r="J51" s="86"/>
      <c r="K51" s="87"/>
    </row>
    <row r="52" spans="1:11" x14ac:dyDescent="0.2">
      <c r="A52" s="99"/>
      <c r="B52" s="91"/>
      <c r="C52" s="99"/>
      <c r="D52" s="86"/>
      <c r="E52" s="87"/>
      <c r="F52" s="121"/>
      <c r="G52" s="99"/>
      <c r="H52" s="91"/>
      <c r="I52" s="99"/>
      <c r="J52" s="86"/>
      <c r="K52" s="87"/>
    </row>
    <row r="53" spans="1:11" x14ac:dyDescent="0.2">
      <c r="A53" s="99"/>
      <c r="B53" s="91"/>
      <c r="C53" s="99"/>
      <c r="D53" s="86"/>
      <c r="E53" s="87"/>
      <c r="F53" s="121"/>
      <c r="G53" s="99"/>
      <c r="H53" s="91"/>
      <c r="I53" s="99"/>
      <c r="J53" s="86"/>
      <c r="K53" s="87"/>
    </row>
    <row r="54" spans="1:11" x14ac:dyDescent="0.2">
      <c r="A54" s="99"/>
      <c r="B54" s="91"/>
      <c r="C54" s="99"/>
      <c r="D54" s="86"/>
      <c r="E54" s="87"/>
      <c r="F54" s="121"/>
      <c r="G54" s="99"/>
      <c r="H54" s="91"/>
      <c r="I54" s="99"/>
      <c r="J54" s="86"/>
      <c r="K54" s="87"/>
    </row>
    <row r="55" spans="1:11" x14ac:dyDescent="0.2">
      <c r="A55" s="99"/>
      <c r="B55" s="91"/>
      <c r="C55" s="99"/>
      <c r="D55" s="86"/>
      <c r="E55" s="87"/>
      <c r="F55" s="121"/>
      <c r="G55" s="99"/>
      <c r="H55" s="91"/>
      <c r="I55" s="99"/>
      <c r="J55" s="86"/>
      <c r="K55" s="87"/>
    </row>
    <row r="56" spans="1:11" x14ac:dyDescent="0.2">
      <c r="A56" s="99"/>
      <c r="B56" s="91"/>
      <c r="C56" s="99"/>
      <c r="D56" s="86"/>
      <c r="E56" s="87"/>
      <c r="F56" s="121"/>
      <c r="G56" s="99"/>
      <c r="H56" s="91"/>
      <c r="I56" s="99"/>
      <c r="J56" s="86"/>
      <c r="K56" s="87"/>
    </row>
    <row r="57" spans="1:11" x14ac:dyDescent="0.2">
      <c r="A57" s="99"/>
      <c r="B57" s="91"/>
      <c r="C57" s="99"/>
      <c r="D57" s="86"/>
      <c r="E57" s="87"/>
      <c r="F57" s="121"/>
      <c r="G57" s="99"/>
      <c r="H57" s="91"/>
      <c r="I57" s="99"/>
      <c r="J57" s="86"/>
      <c r="K57" s="87"/>
    </row>
    <row r="58" spans="1:11" x14ac:dyDescent="0.2">
      <c r="A58" s="99"/>
      <c r="B58" s="91"/>
      <c r="C58" s="99"/>
      <c r="D58" s="86"/>
      <c r="E58" s="87"/>
      <c r="F58" s="121"/>
      <c r="G58" s="99"/>
      <c r="H58" s="91"/>
      <c r="I58" s="99"/>
      <c r="J58" s="86"/>
      <c r="K58" s="87"/>
    </row>
    <row r="59" spans="1:11" x14ac:dyDescent="0.2">
      <c r="A59" s="99"/>
      <c r="B59" s="91"/>
      <c r="C59" s="99"/>
      <c r="D59" s="86"/>
      <c r="E59" s="87"/>
      <c r="F59" s="121"/>
      <c r="G59" s="99"/>
      <c r="H59" s="91"/>
      <c r="I59" s="99"/>
      <c r="J59" s="86"/>
      <c r="K59" s="87"/>
    </row>
    <row r="60" spans="1:11" x14ac:dyDescent="0.2">
      <c r="A60" s="99"/>
      <c r="B60" s="91"/>
      <c r="C60" s="99"/>
      <c r="D60" s="86"/>
      <c r="E60" s="87"/>
      <c r="F60" s="121"/>
      <c r="G60" s="99"/>
      <c r="H60" s="91"/>
      <c r="I60" s="99"/>
      <c r="J60" s="86"/>
      <c r="K60" s="87"/>
    </row>
    <row r="61" spans="1:11" x14ac:dyDescent="0.2">
      <c r="A61" s="99"/>
      <c r="B61" s="91"/>
      <c r="C61" s="99"/>
      <c r="D61" s="86"/>
      <c r="E61" s="87"/>
      <c r="F61" s="121"/>
      <c r="G61" s="99"/>
      <c r="H61" s="91"/>
      <c r="I61" s="99"/>
      <c r="J61" s="86"/>
      <c r="K61" s="87"/>
    </row>
    <row r="62" spans="1:11" x14ac:dyDescent="0.2">
      <c r="A62" s="99"/>
      <c r="B62" s="91"/>
      <c r="C62" s="99"/>
      <c r="D62" s="86"/>
      <c r="E62" s="87"/>
      <c r="F62" s="121"/>
      <c r="G62" s="99"/>
      <c r="H62" s="91"/>
      <c r="I62" s="99"/>
      <c r="J62" s="86"/>
      <c r="K62" s="87"/>
    </row>
    <row r="63" spans="1:11" x14ac:dyDescent="0.2">
      <c r="A63" s="99"/>
      <c r="B63" s="91"/>
      <c r="C63" s="99"/>
      <c r="D63" s="86"/>
      <c r="E63" s="87"/>
      <c r="F63" s="121"/>
      <c r="G63" s="99"/>
      <c r="H63" s="91"/>
      <c r="I63" s="99"/>
      <c r="J63" s="86"/>
      <c r="K63" s="87"/>
    </row>
    <row r="64" spans="1:11" x14ac:dyDescent="0.2">
      <c r="A64" s="99"/>
      <c r="B64" s="91"/>
      <c r="C64" s="99"/>
      <c r="D64" s="86"/>
      <c r="E64" s="87"/>
      <c r="F64" s="121"/>
      <c r="G64" s="99"/>
      <c r="H64" s="91"/>
      <c r="I64" s="99"/>
      <c r="J64" s="86"/>
      <c r="K64" s="87"/>
    </row>
    <row r="65" spans="1:11" x14ac:dyDescent="0.2">
      <c r="A65" s="99"/>
      <c r="B65" s="91"/>
      <c r="C65" s="99"/>
      <c r="D65" s="86"/>
      <c r="E65" s="87"/>
      <c r="F65" s="121"/>
      <c r="G65" s="99"/>
      <c r="H65" s="91"/>
      <c r="I65" s="99"/>
      <c r="J65" s="86"/>
      <c r="K65" s="87"/>
    </row>
    <row r="66" spans="1:11" x14ac:dyDescent="0.2">
      <c r="A66" s="99"/>
      <c r="B66" s="91"/>
      <c r="C66" s="99"/>
      <c r="D66" s="86"/>
      <c r="E66" s="87"/>
      <c r="F66" s="121"/>
      <c r="G66" s="99"/>
      <c r="H66" s="91"/>
      <c r="I66" s="99"/>
      <c r="J66" s="86"/>
      <c r="K66" s="87"/>
    </row>
    <row r="67" spans="1:11" x14ac:dyDescent="0.2">
      <c r="A67" s="99"/>
      <c r="B67" s="91"/>
      <c r="C67" s="99"/>
      <c r="D67" s="86"/>
      <c r="E67" s="87"/>
      <c r="F67" s="121"/>
      <c r="G67" s="99"/>
      <c r="H67" s="91"/>
      <c r="I67" s="99"/>
      <c r="J67" s="86"/>
      <c r="K67" s="87"/>
    </row>
    <row r="68" spans="1:11" x14ac:dyDescent="0.2">
      <c r="A68" s="99"/>
      <c r="B68" s="91"/>
      <c r="C68" s="99"/>
      <c r="D68" s="86"/>
      <c r="E68" s="87"/>
      <c r="F68" s="121"/>
      <c r="G68" s="99"/>
      <c r="H68" s="91"/>
      <c r="I68" s="99"/>
      <c r="J68" s="86"/>
      <c r="K68" s="87"/>
    </row>
    <row r="69" spans="1:11" x14ac:dyDescent="0.2">
      <c r="A69" s="99"/>
      <c r="B69" s="91"/>
      <c r="C69" s="99"/>
      <c r="D69" s="86"/>
      <c r="E69" s="87"/>
      <c r="F69" s="121"/>
      <c r="G69" s="99"/>
      <c r="H69" s="91"/>
      <c r="I69" s="99"/>
      <c r="J69" s="86"/>
      <c r="K69" s="87"/>
    </row>
    <row r="70" spans="1:11" x14ac:dyDescent="0.2">
      <c r="A70" s="99"/>
      <c r="B70" s="91"/>
      <c r="C70" s="99"/>
      <c r="D70" s="86"/>
      <c r="E70" s="87"/>
      <c r="F70" s="121"/>
      <c r="G70" s="99"/>
      <c r="H70" s="91"/>
      <c r="I70" s="99"/>
      <c r="J70" s="86"/>
      <c r="K70" s="87"/>
    </row>
    <row r="71" spans="1:11" x14ac:dyDescent="0.2">
      <c r="A71" s="99"/>
      <c r="B71" s="91"/>
      <c r="C71" s="99"/>
      <c r="D71" s="86"/>
      <c r="E71" s="87"/>
      <c r="F71" s="121"/>
      <c r="G71" s="99"/>
      <c r="H71" s="91"/>
      <c r="I71" s="99"/>
      <c r="J71" s="86"/>
      <c r="K71" s="87"/>
    </row>
    <row r="72" spans="1:11" x14ac:dyDescent="0.2">
      <c r="B72" s="100"/>
    </row>
    <row r="73" spans="1:11" x14ac:dyDescent="0.2">
      <c r="B73" s="100"/>
    </row>
  </sheetData>
  <phoneticPr fontId="7" type="noConversion"/>
  <dataValidations count="1">
    <dataValidation type="list" allowBlank="1" showInputMessage="1" showErrorMessage="1" sqref="H2:H71 B2:B71">
      <formula1>Clubs</formula1>
    </dataValidation>
  </dataValidations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Data!$E$3:$E$30</xm:f>
          </x14:formula1>
          <xm:sqref>I2:I71 C2:C71</xm:sqref>
        </x14:dataValidation>
        <x14:dataValidation type="list" allowBlank="1" showInputMessage="1" showErrorMessage="1">
          <x14:formula1>
            <xm:f>Data!$A$15:$A$24</xm:f>
          </x14:formula1>
          <xm:sqref>G2:G71 A2:A71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34"/>
  <sheetViews>
    <sheetView zoomScaleNormal="100" workbookViewId="0">
      <selection sqref="A1:E1"/>
    </sheetView>
  </sheetViews>
  <sheetFormatPr defaultRowHeight="12.75" x14ac:dyDescent="0.2"/>
  <cols>
    <col min="3" max="3" width="27.42578125" bestFit="1" customWidth="1"/>
  </cols>
  <sheetData>
    <row r="1" spans="1:7" ht="20.25" customHeight="1" x14ac:dyDescent="0.25">
      <c r="A1" s="166" t="s">
        <v>29</v>
      </c>
      <c r="B1" s="166"/>
      <c r="C1" s="166"/>
      <c r="D1" s="166"/>
      <c r="E1" s="166"/>
    </row>
    <row r="2" spans="1:7" ht="13.5" thickBot="1" x14ac:dyDescent="0.25"/>
    <row r="3" spans="1:7" x14ac:dyDescent="0.2">
      <c r="A3" s="106" t="s">
        <v>100</v>
      </c>
      <c r="B3" s="107"/>
      <c r="C3" s="103" t="s">
        <v>108</v>
      </c>
      <c r="E3" s="94" t="s">
        <v>31</v>
      </c>
      <c r="F3" s="15"/>
      <c r="G3" s="16"/>
    </row>
    <row r="4" spans="1:7" x14ac:dyDescent="0.2">
      <c r="A4" s="108" t="s">
        <v>101</v>
      </c>
      <c r="B4" s="109"/>
      <c r="C4" s="104" t="s">
        <v>109</v>
      </c>
      <c r="E4" s="95" t="s">
        <v>32</v>
      </c>
      <c r="F4" s="18"/>
      <c r="G4" s="19"/>
    </row>
    <row r="5" spans="1:7" x14ac:dyDescent="0.2">
      <c r="A5" s="108" t="s">
        <v>102</v>
      </c>
      <c r="B5" s="109"/>
      <c r="C5" s="104" t="s">
        <v>110</v>
      </c>
      <c r="E5" s="95" t="s">
        <v>33</v>
      </c>
      <c r="F5" s="18"/>
      <c r="G5" s="19"/>
    </row>
    <row r="6" spans="1:7" x14ac:dyDescent="0.2">
      <c r="A6" s="108" t="s">
        <v>103</v>
      </c>
      <c r="B6" s="109"/>
      <c r="C6" s="104" t="s">
        <v>111</v>
      </c>
      <c r="E6" s="95" t="s">
        <v>34</v>
      </c>
      <c r="F6" s="18"/>
      <c r="G6" s="19"/>
    </row>
    <row r="7" spans="1:7" x14ac:dyDescent="0.2">
      <c r="A7" s="108" t="s">
        <v>104</v>
      </c>
      <c r="B7" s="109"/>
      <c r="C7" s="104" t="s">
        <v>112</v>
      </c>
      <c r="E7" s="95" t="s">
        <v>35</v>
      </c>
      <c r="F7" s="18"/>
      <c r="G7" s="19"/>
    </row>
    <row r="8" spans="1:7" x14ac:dyDescent="0.2">
      <c r="A8" s="110" t="s">
        <v>105</v>
      </c>
      <c r="B8" s="93"/>
      <c r="C8" s="105" t="s">
        <v>113</v>
      </c>
      <c r="E8" s="95" t="s">
        <v>36</v>
      </c>
      <c r="F8" s="18"/>
      <c r="G8" s="19"/>
    </row>
    <row r="9" spans="1:7" x14ac:dyDescent="0.2">
      <c r="A9" s="108" t="s">
        <v>106</v>
      </c>
      <c r="B9" s="109"/>
      <c r="C9" s="104" t="s">
        <v>114</v>
      </c>
      <c r="E9" s="95" t="s">
        <v>37</v>
      </c>
      <c r="F9" s="18"/>
      <c r="G9" s="19"/>
    </row>
    <row r="10" spans="1:7" ht="13.5" thickBot="1" x14ac:dyDescent="0.25">
      <c r="A10" s="111" t="s">
        <v>107</v>
      </c>
      <c r="B10" s="109"/>
      <c r="C10" s="104" t="s">
        <v>115</v>
      </c>
      <c r="E10" s="95" t="s">
        <v>38</v>
      </c>
      <c r="F10" s="18"/>
      <c r="G10" s="19"/>
    </row>
    <row r="11" spans="1:7" x14ac:dyDescent="0.2">
      <c r="A11" s="17"/>
      <c r="B11" s="18"/>
      <c r="C11" s="19"/>
      <c r="E11" s="95" t="s">
        <v>39</v>
      </c>
      <c r="F11" s="18"/>
      <c r="G11" s="19"/>
    </row>
    <row r="12" spans="1:7" ht="13.5" thickBot="1" x14ac:dyDescent="0.25">
      <c r="A12" s="163" t="s">
        <v>10</v>
      </c>
      <c r="B12" s="164"/>
      <c r="C12" s="165"/>
      <c r="E12" s="95" t="s">
        <v>41</v>
      </c>
      <c r="F12" s="18"/>
      <c r="G12" s="19"/>
    </row>
    <row r="13" spans="1:7" x14ac:dyDescent="0.2">
      <c r="E13" s="95" t="s">
        <v>40</v>
      </c>
      <c r="F13" s="18"/>
      <c r="G13" s="19"/>
    </row>
    <row r="14" spans="1:7" ht="13.5" thickBot="1" x14ac:dyDescent="0.25">
      <c r="E14" s="95" t="s">
        <v>42</v>
      </c>
      <c r="F14" s="18"/>
      <c r="G14" s="19" t="s">
        <v>59</v>
      </c>
    </row>
    <row r="15" spans="1:7" x14ac:dyDescent="0.2">
      <c r="A15" s="94" t="s">
        <v>78</v>
      </c>
      <c r="B15" s="15"/>
      <c r="C15" s="16"/>
      <c r="E15" s="95" t="s">
        <v>43</v>
      </c>
      <c r="F15" s="18"/>
      <c r="G15" s="19"/>
    </row>
    <row r="16" spans="1:7" x14ac:dyDescent="0.2">
      <c r="A16" s="95" t="s">
        <v>79</v>
      </c>
      <c r="B16" s="18"/>
      <c r="C16" s="19"/>
      <c r="E16" s="95" t="s">
        <v>44</v>
      </c>
      <c r="F16" s="18"/>
      <c r="G16" s="19"/>
    </row>
    <row r="17" spans="1:7" x14ac:dyDescent="0.2">
      <c r="A17" s="95" t="s">
        <v>80</v>
      </c>
      <c r="B17" s="18"/>
      <c r="C17" s="19"/>
      <c r="E17" s="95" t="s">
        <v>45</v>
      </c>
      <c r="F17" s="18"/>
      <c r="G17" s="19"/>
    </row>
    <row r="18" spans="1:7" x14ac:dyDescent="0.2">
      <c r="A18" s="95" t="s">
        <v>81</v>
      </c>
      <c r="B18" s="18"/>
      <c r="C18" s="19"/>
      <c r="E18" s="95" t="s">
        <v>46</v>
      </c>
      <c r="F18" s="18"/>
      <c r="G18" s="19"/>
    </row>
    <row r="19" spans="1:7" x14ac:dyDescent="0.2">
      <c r="A19" s="95" t="s">
        <v>27</v>
      </c>
      <c r="B19" s="18"/>
      <c r="C19" s="97" t="s">
        <v>30</v>
      </c>
      <c r="E19" s="95" t="s">
        <v>47</v>
      </c>
      <c r="F19" s="18"/>
      <c r="G19" s="19"/>
    </row>
    <row r="20" spans="1:7" x14ac:dyDescent="0.2">
      <c r="A20" s="95" t="s">
        <v>82</v>
      </c>
      <c r="B20" s="18"/>
      <c r="C20" s="19"/>
      <c r="E20" s="95" t="s">
        <v>48</v>
      </c>
      <c r="F20" s="18"/>
      <c r="G20" s="19"/>
    </row>
    <row r="21" spans="1:7" x14ac:dyDescent="0.2">
      <c r="A21" s="95" t="s">
        <v>83</v>
      </c>
      <c r="B21" s="18"/>
      <c r="C21" s="19"/>
      <c r="E21" s="95" t="s">
        <v>49</v>
      </c>
      <c r="F21" s="18"/>
      <c r="G21" s="19"/>
    </row>
    <row r="22" spans="1:7" x14ac:dyDescent="0.2">
      <c r="A22" s="95" t="s">
        <v>84</v>
      </c>
      <c r="B22" s="18"/>
      <c r="C22" s="19"/>
      <c r="E22" s="95" t="s">
        <v>50</v>
      </c>
      <c r="F22" s="18"/>
      <c r="G22" s="19"/>
    </row>
    <row r="23" spans="1:7" x14ac:dyDescent="0.2">
      <c r="A23" s="95" t="s">
        <v>85</v>
      </c>
      <c r="B23" s="18"/>
      <c r="C23" s="19"/>
      <c r="E23" s="95" t="s">
        <v>51</v>
      </c>
      <c r="F23" s="18"/>
      <c r="G23" s="19"/>
    </row>
    <row r="24" spans="1:7" ht="13.5" thickBot="1" x14ac:dyDescent="0.25">
      <c r="A24" s="96" t="s">
        <v>28</v>
      </c>
      <c r="B24" s="18"/>
      <c r="C24" s="19"/>
      <c r="E24" s="95" t="s">
        <v>52</v>
      </c>
      <c r="F24" s="18"/>
      <c r="G24" s="19"/>
    </row>
    <row r="25" spans="1:7" x14ac:dyDescent="0.2">
      <c r="A25" s="98"/>
      <c r="B25" s="18"/>
      <c r="C25" s="19"/>
      <c r="E25" s="95" t="s">
        <v>53</v>
      </c>
      <c r="F25" s="18"/>
      <c r="G25" s="19"/>
    </row>
    <row r="26" spans="1:7" x14ac:dyDescent="0.2">
      <c r="A26" s="98"/>
      <c r="B26" s="18"/>
      <c r="C26" s="19"/>
      <c r="E26" s="95" t="s">
        <v>54</v>
      </c>
      <c r="F26" s="18"/>
      <c r="G26" s="19"/>
    </row>
    <row r="27" spans="1:7" ht="13.5" thickBot="1" x14ac:dyDescent="0.25">
      <c r="A27" s="135" t="s">
        <v>10</v>
      </c>
      <c r="B27" s="136"/>
      <c r="C27" s="137"/>
      <c r="E27" s="95" t="s">
        <v>55</v>
      </c>
      <c r="F27" s="18"/>
      <c r="G27" s="19"/>
    </row>
    <row r="28" spans="1:7" x14ac:dyDescent="0.2">
      <c r="E28" s="95" t="s">
        <v>56</v>
      </c>
      <c r="F28" s="18"/>
      <c r="G28" s="19"/>
    </row>
    <row r="29" spans="1:7" x14ac:dyDescent="0.2">
      <c r="E29" s="95" t="s">
        <v>57</v>
      </c>
      <c r="F29" s="18"/>
      <c r="G29" s="19"/>
    </row>
    <row r="30" spans="1:7" ht="13.5" thickBot="1" x14ac:dyDescent="0.25">
      <c r="E30" s="96" t="s">
        <v>58</v>
      </c>
      <c r="F30" s="18"/>
      <c r="G30" s="19"/>
    </row>
    <row r="31" spans="1:7" x14ac:dyDescent="0.2">
      <c r="A31" s="94" t="s">
        <v>62</v>
      </c>
      <c r="B31" s="107"/>
      <c r="C31" s="103"/>
      <c r="E31" s="17"/>
      <c r="F31" s="18"/>
      <c r="G31" s="19"/>
    </row>
    <row r="32" spans="1:7" ht="13.5" thickBot="1" x14ac:dyDescent="0.25">
      <c r="A32" s="95" t="s">
        <v>63</v>
      </c>
      <c r="B32" s="109"/>
      <c r="C32" s="104" t="s">
        <v>65</v>
      </c>
      <c r="E32" s="163" t="s">
        <v>10</v>
      </c>
      <c r="F32" s="164"/>
      <c r="G32" s="165"/>
    </row>
    <row r="33" spans="1:3" ht="13.5" thickBot="1" x14ac:dyDescent="0.25">
      <c r="A33" s="96" t="s">
        <v>64</v>
      </c>
      <c r="B33" s="109"/>
      <c r="C33" s="104"/>
    </row>
    <row r="34" spans="1:3" ht="13.5" thickBot="1" x14ac:dyDescent="0.25">
      <c r="A34" s="113"/>
      <c r="B34" s="114"/>
      <c r="C34" s="115"/>
    </row>
  </sheetData>
  <mergeCells count="3">
    <mergeCell ref="A12:C12"/>
    <mergeCell ref="A1:E1"/>
    <mergeCell ref="E32:G32"/>
  </mergeCells>
  <phoneticPr fontId="7" type="noConversion"/>
  <pageMargins left="0.70866141732283472" right="0.70866141732283472" top="0.55118110236220474" bottom="0.55118110236220474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</vt:i4>
      </vt:variant>
    </vt:vector>
  </HeadingPairs>
  <TitlesOfParts>
    <vt:vector size="17" baseType="lpstr">
      <vt:lpstr>Female Dec's</vt:lpstr>
      <vt:lpstr>Male Dec's</vt:lpstr>
      <vt:lpstr>U11G</vt:lpstr>
      <vt:lpstr>U13G</vt:lpstr>
      <vt:lpstr>U15G</vt:lpstr>
      <vt:lpstr>U17W</vt:lpstr>
      <vt:lpstr>SW</vt:lpstr>
      <vt:lpstr>U11B</vt:lpstr>
      <vt:lpstr>U13B</vt:lpstr>
      <vt:lpstr>U15B</vt:lpstr>
      <vt:lpstr>U17M</vt:lpstr>
      <vt:lpstr>SM</vt:lpstr>
      <vt:lpstr>Results</vt:lpstr>
      <vt:lpstr>N-Crs</vt:lpstr>
      <vt:lpstr>Data</vt:lpstr>
      <vt:lpstr>Clubs</vt:lpstr>
      <vt:lpstr>'N-Crs'!Print_Titles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Imrie</dc:creator>
  <cp:lastModifiedBy>Andrew Dobbie</cp:lastModifiedBy>
  <cp:lastPrinted>2018-06-05T20:35:11Z</cp:lastPrinted>
  <dcterms:created xsi:type="dcterms:W3CDTF">2000-08-14T21:24:00Z</dcterms:created>
  <dcterms:modified xsi:type="dcterms:W3CDTF">2018-06-13T12:10:31Z</dcterms:modified>
</cp:coreProperties>
</file>